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L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<sst xmlns="http://schemas.openxmlformats.org/spreadsheetml/2006/main" count="59" uniqueCount="42">
  <si>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</si>
  <si>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</si>
  <si>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</si>
  <si>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</si>
  <si>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</si>
  <si>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</si>
  <si>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</si>
  <si>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</si>
  <si>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</si>
  <si>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</si>
  <si>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</si>
  <si>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</si>
  <si>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</si>
  <si>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</si>
  <si>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</si>
  <si>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</si>
  <si>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</si>
  <si>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</si>
  <si>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</si>
  <si>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</si>
  <si>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</si>
  <si>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</si>
  <si>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</si>
  <si>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</si>
  <si>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</si>
  <si>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</si>
  <si>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</si>
  <si>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</si>
  <si>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</si>
  <si>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</si>
  <si>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</si>
  <si>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</si>
  <si>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</si>
  <si>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</si>
  <si>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</si>
  <si>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</si>
  <si>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</si>
  <si>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</si>
  <si>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350 (тукосмесь)</t>
  </si>
  <si>
    <t>140 (ДАФК)</t>
  </si>
  <si>
    <t>144 (ДАФК)</t>
  </si>
  <si>
    <t>на 23 мая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</si>
</sst>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3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0" fontId="8" fillId="3" borderId="4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K8" activePane="bottomRight" state="frozen"/>
      <selection pane="topRight"/>
      <selection pane="bottomLeft"/>
      <selection pane="bottomRight" activeCell="O17" sqref="O17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1" t="s">
        <v>0</v>
      </c>
      <c r="B1" s="51"/>
      <c r="C1" s="51"/>
      <c r="D1" s="51"/>
      <c r="E1" s="51"/>
      <c r="F1" s="51"/>
      <c r="G1" s="51"/>
      <c r="H1" s="55"/>
      <c r="I1" s="55"/>
      <c r="J1" s="55"/>
      <c r="K1" s="55"/>
      <c r="L1" s="55"/>
      <c r="M1" s="55"/>
      <c r="N1" s="55"/>
      <c r="O1" s="55"/>
    </row>
    <row r="2" spans="1:27" ht="21.75" customHeight="1" x14ac:dyDescent="0.25">
      <c r="A2" s="2"/>
      <c r="B2" s="52" t="s">
        <v>41</v>
      </c>
      <c r="C2" s="52"/>
      <c r="D2" s="52"/>
      <c r="E2" s="52"/>
      <c r="F2" s="2"/>
      <c r="G2" s="3"/>
      <c r="H2" s="55"/>
      <c r="I2" s="55"/>
      <c r="J2" s="55"/>
      <c r="K2" s="55"/>
      <c r="L2" s="55"/>
      <c r="M2" s="55"/>
      <c r="N2" s="55"/>
      <c r="O2" s="55"/>
    </row>
    <row r="3" spans="1:27" ht="0.75" customHeight="1" x14ac:dyDescent="0.2">
      <c r="A3" s="4"/>
      <c r="P3" s="60"/>
      <c r="Q3" s="61"/>
      <c r="R3" s="61"/>
      <c r="S3" s="61"/>
      <c r="T3" s="62"/>
    </row>
    <row r="4" spans="1:27" s="5" customFormat="1" ht="21.6" customHeight="1" x14ac:dyDescent="0.2">
      <c r="A4" s="48" t="s">
        <v>21</v>
      </c>
      <c r="B4" s="48" t="s">
        <v>1</v>
      </c>
      <c r="C4" s="53"/>
      <c r="D4" s="48" t="s">
        <v>2</v>
      </c>
      <c r="E4" s="54"/>
      <c r="F4" s="54"/>
      <c r="G4" s="54"/>
      <c r="H4" s="54"/>
      <c r="I4" s="54"/>
      <c r="J4" s="53"/>
      <c r="K4" s="45" t="s">
        <v>3</v>
      </c>
      <c r="L4" s="45" t="s">
        <v>4</v>
      </c>
      <c r="M4" s="45" t="s">
        <v>5</v>
      </c>
      <c r="N4" s="45" t="s">
        <v>6</v>
      </c>
      <c r="O4" s="45" t="s">
        <v>7</v>
      </c>
      <c r="P4" s="48" t="s">
        <v>20</v>
      </c>
      <c r="Q4" s="54"/>
      <c r="R4" s="54"/>
      <c r="S4" s="54"/>
      <c r="T4" s="53"/>
      <c r="U4" s="7"/>
      <c r="V4" s="7"/>
      <c r="W4" s="8"/>
      <c r="X4" s="59"/>
      <c r="Y4" s="59"/>
      <c r="Z4" s="59"/>
      <c r="AA4" s="59"/>
    </row>
    <row r="5" spans="1:27" s="5" customFormat="1" ht="12.75" customHeight="1" x14ac:dyDescent="0.2">
      <c r="A5" s="49"/>
      <c r="B5" s="48" t="s">
        <v>8</v>
      </c>
      <c r="C5" s="45" t="s">
        <v>9</v>
      </c>
      <c r="D5" s="48" t="s">
        <v>10</v>
      </c>
      <c r="E5" s="45" t="s">
        <v>11</v>
      </c>
      <c r="F5" s="56" t="s">
        <v>12</v>
      </c>
      <c r="G5" s="45" t="s">
        <v>9</v>
      </c>
      <c r="H5" s="48" t="s">
        <v>13</v>
      </c>
      <c r="I5" s="45" t="s">
        <v>9</v>
      </c>
      <c r="J5" s="56" t="s">
        <v>37</v>
      </c>
      <c r="K5" s="46"/>
      <c r="L5" s="46"/>
      <c r="M5" s="46"/>
      <c r="N5" s="46"/>
      <c r="O5" s="46"/>
      <c r="P5" s="45" t="s">
        <v>21</v>
      </c>
      <c r="Q5" s="48" t="s">
        <v>14</v>
      </c>
      <c r="R5" s="48" t="s">
        <v>15</v>
      </c>
      <c r="S5" s="48" t="s">
        <v>16</v>
      </c>
      <c r="T5" s="48" t="s">
        <v>17</v>
      </c>
      <c r="U5" s="7"/>
      <c r="V5" s="7"/>
      <c r="W5" s="8"/>
      <c r="X5" s="59"/>
      <c r="Y5" s="59"/>
      <c r="Z5" s="59"/>
      <c r="AA5" s="59"/>
    </row>
    <row r="6" spans="1:27" s="5" customFormat="1" ht="12.75" customHeight="1" x14ac:dyDescent="0.2">
      <c r="A6" s="49"/>
      <c r="B6" s="49"/>
      <c r="C6" s="46"/>
      <c r="D6" s="49"/>
      <c r="E6" s="46"/>
      <c r="F6" s="57"/>
      <c r="G6" s="46"/>
      <c r="H6" s="49"/>
      <c r="I6" s="46"/>
      <c r="J6" s="57"/>
      <c r="K6" s="46"/>
      <c r="L6" s="46"/>
      <c r="M6" s="46"/>
      <c r="N6" s="46"/>
      <c r="O6" s="46"/>
      <c r="P6" s="46"/>
      <c r="Q6" s="49"/>
      <c r="R6" s="49"/>
      <c r="S6" s="49"/>
      <c r="T6" s="49"/>
      <c r="U6" s="7"/>
      <c r="V6" s="7"/>
      <c r="W6" s="8"/>
      <c r="X6" s="59"/>
      <c r="Y6" s="59"/>
      <c r="Z6" s="59"/>
      <c r="AA6" s="59"/>
    </row>
    <row r="7" spans="1:27" s="5" customFormat="1" ht="48.75" customHeight="1" x14ac:dyDescent="0.2">
      <c r="A7" s="50"/>
      <c r="B7" s="50"/>
      <c r="C7" s="47"/>
      <c r="D7" s="50"/>
      <c r="E7" s="47"/>
      <c r="F7" s="58"/>
      <c r="G7" s="47"/>
      <c r="H7" s="50"/>
      <c r="I7" s="47"/>
      <c r="J7" s="58"/>
      <c r="K7" s="47"/>
      <c r="L7" s="47"/>
      <c r="M7" s="47"/>
      <c r="N7" s="47"/>
      <c r="O7" s="47"/>
      <c r="P7" s="47"/>
      <c r="Q7" s="50"/>
      <c r="R7" s="50"/>
      <c r="S7" s="50"/>
      <c r="T7" s="50"/>
      <c r="U7" s="7"/>
      <c r="V7" s="7"/>
      <c r="W7" s="8"/>
      <c r="X7" s="59"/>
      <c r="Y7" s="59"/>
      <c r="Z7" s="59"/>
      <c r="AA7" s="59"/>
    </row>
    <row r="8" spans="1:27" s="9" customFormat="1" ht="15.75" x14ac:dyDescent="0.2">
      <c r="A8" s="38" t="s">
        <v>23</v>
      </c>
      <c r="B8" s="36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30</v>
      </c>
      <c r="L8" s="10"/>
      <c r="M8" s="10"/>
      <c r="N8" s="10"/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8" t="s">
        <v>24</v>
      </c>
      <c r="B9" s="36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61</v>
      </c>
      <c r="L9" s="10"/>
      <c r="M9" s="10"/>
      <c r="N9" s="10">
        <v>100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9" t="s">
        <v>25</v>
      </c>
      <c r="B10" s="40">
        <f t="shared" si="0"/>
        <v>0</v>
      </c>
      <c r="C10" s="41" t="e">
        <f t="shared" si="1"/>
        <v>#DIV/0!</v>
      </c>
      <c r="D10" s="41">
        <v>0</v>
      </c>
      <c r="E10" s="41" t="e">
        <f t="shared" si="2"/>
        <v>#DIV/0!</v>
      </c>
      <c r="F10" s="41">
        <v>0</v>
      </c>
      <c r="G10" s="41" t="e">
        <f t="shared" si="3"/>
        <v>#DIV/0!</v>
      </c>
      <c r="H10" s="41">
        <v>0</v>
      </c>
      <c r="I10" s="41" t="e">
        <f t="shared" si="4"/>
        <v>#DIV/0!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  <c r="O10" s="42">
        <v>0</v>
      </c>
      <c r="P10" s="43" t="s">
        <v>25</v>
      </c>
      <c r="Q10" s="44">
        <f t="shared" si="5"/>
        <v>0</v>
      </c>
      <c r="R10" s="41">
        <v>0</v>
      </c>
      <c r="S10" s="41">
        <v>0</v>
      </c>
      <c r="T10" s="41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8" t="s">
        <v>26</v>
      </c>
      <c r="B11" s="36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/>
      <c r="L11" s="10"/>
      <c r="M11" s="10"/>
      <c r="N11" s="10"/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8" t="s">
        <v>27</v>
      </c>
      <c r="B12" s="36">
        <f t="shared" si="0"/>
        <v>470</v>
      </c>
      <c r="C12" s="10">
        <f t="shared" si="1"/>
        <v>57.317073170731703</v>
      </c>
      <c r="D12" s="10"/>
      <c r="E12" s="10">
        <f t="shared" si="2"/>
        <v>0</v>
      </c>
      <c r="F12" s="10">
        <v>470</v>
      </c>
      <c r="G12" s="10">
        <f t="shared" si="3"/>
        <v>62.666666666666671</v>
      </c>
      <c r="H12" s="10"/>
      <c r="I12" s="10" t="e">
        <f t="shared" si="4"/>
        <v>#DIV/0!</v>
      </c>
      <c r="J12" s="10"/>
      <c r="K12" s="10"/>
      <c r="L12" s="10" t="s">
        <v>39</v>
      </c>
      <c r="M12" s="10"/>
      <c r="N12" s="10">
        <v>140</v>
      </c>
      <c r="O12" s="6"/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8" t="s">
        <v>28</v>
      </c>
      <c r="B13" s="36">
        <f t="shared" si="0"/>
        <v>0</v>
      </c>
      <c r="C13" s="18" t="e">
        <f t="shared" si="1"/>
        <v>#DIV/0!</v>
      </c>
      <c r="D13" s="18">
        <v>0</v>
      </c>
      <c r="E13" s="18" t="e">
        <f t="shared" si="2"/>
        <v>#DIV/0!</v>
      </c>
      <c r="F13" s="18">
        <v>0</v>
      </c>
      <c r="G13" s="18" t="e">
        <f t="shared" si="3"/>
        <v>#DIV/0!</v>
      </c>
      <c r="H13" s="18">
        <v>0</v>
      </c>
      <c r="I13" s="18" t="e">
        <f t="shared" si="4"/>
        <v>#DIV/0!</v>
      </c>
      <c r="J13" s="18"/>
      <c r="K13" s="18">
        <v>80</v>
      </c>
      <c r="L13" s="18"/>
      <c r="M13" s="18"/>
      <c r="N13" s="18">
        <v>40</v>
      </c>
      <c r="O13" s="19"/>
      <c r="P13" s="20" t="s">
        <v>28</v>
      </c>
      <c r="Q13" s="21">
        <f t="shared" si="5"/>
        <v>0</v>
      </c>
      <c r="R13" s="18">
        <v>0</v>
      </c>
      <c r="S13" s="18">
        <v>0</v>
      </c>
      <c r="T13" s="18">
        <v>0</v>
      </c>
      <c r="U13" s="22">
        <v>296</v>
      </c>
      <c r="V13" s="23">
        <v>46</v>
      </c>
      <c r="W13" s="24"/>
      <c r="X13" s="23"/>
      <c r="Y13" s="23"/>
      <c r="Z13" s="23"/>
      <c r="AA13" s="23"/>
    </row>
    <row r="14" spans="1:27" s="25" customFormat="1" ht="16.5" customHeight="1" x14ac:dyDescent="0.2">
      <c r="A14" s="38" t="s">
        <v>29</v>
      </c>
      <c r="B14" s="36">
        <f t="shared" ref="B14:B20" si="6">D14+F14+H14</f>
        <v>436</v>
      </c>
      <c r="C14" s="18">
        <f t="shared" si="1"/>
        <v>94.782608695652172</v>
      </c>
      <c r="D14" s="18"/>
      <c r="E14" s="18">
        <f t="shared" si="2"/>
        <v>0</v>
      </c>
      <c r="F14" s="18">
        <v>436</v>
      </c>
      <c r="G14" s="18">
        <f t="shared" si="3"/>
        <v>109.00000000000001</v>
      </c>
      <c r="H14" s="18"/>
      <c r="I14" s="18" t="e">
        <f t="shared" si="4"/>
        <v>#DIV/0!</v>
      </c>
      <c r="J14" s="18"/>
      <c r="K14" s="18">
        <v>10</v>
      </c>
      <c r="L14" s="18" t="s">
        <v>40</v>
      </c>
      <c r="M14" s="18"/>
      <c r="N14" s="18">
        <v>130</v>
      </c>
      <c r="O14" s="19"/>
      <c r="P14" s="20" t="s">
        <v>29</v>
      </c>
      <c r="Q14" s="21">
        <f t="shared" si="5"/>
        <v>460</v>
      </c>
      <c r="R14" s="18">
        <v>60</v>
      </c>
      <c r="S14" s="18">
        <v>400</v>
      </c>
      <c r="T14" s="18"/>
      <c r="U14" s="22">
        <v>0</v>
      </c>
      <c r="V14" s="22">
        <v>0</v>
      </c>
      <c r="W14" s="26"/>
      <c r="X14" s="27"/>
      <c r="Y14" s="23"/>
      <c r="Z14" s="23"/>
      <c r="AA14" s="23"/>
    </row>
    <row r="15" spans="1:27" s="25" customFormat="1" ht="15.75" x14ac:dyDescent="0.2">
      <c r="A15" s="38" t="s">
        <v>30</v>
      </c>
      <c r="B15" s="36">
        <f t="shared" si="6"/>
        <v>570</v>
      </c>
      <c r="C15" s="18">
        <f t="shared" si="1"/>
        <v>106.14525139664805</v>
      </c>
      <c r="D15" s="18">
        <v>62</v>
      </c>
      <c r="E15" s="18">
        <f t="shared" si="2"/>
        <v>45.255474452554743</v>
      </c>
      <c r="F15" s="18">
        <v>508</v>
      </c>
      <c r="G15" s="18">
        <f t="shared" si="3"/>
        <v>127</v>
      </c>
      <c r="H15" s="18"/>
      <c r="I15" s="18" t="e">
        <f t="shared" si="4"/>
        <v>#DIV/0!</v>
      </c>
      <c r="J15" s="18"/>
      <c r="K15" s="18">
        <v>23</v>
      </c>
      <c r="L15" s="18"/>
      <c r="M15" s="18">
        <v>0</v>
      </c>
      <c r="N15" s="18">
        <v>170</v>
      </c>
      <c r="O15" s="19"/>
      <c r="P15" s="20" t="s">
        <v>30</v>
      </c>
      <c r="Q15" s="21">
        <f t="shared" si="5"/>
        <v>537</v>
      </c>
      <c r="R15" s="18">
        <v>137</v>
      </c>
      <c r="S15" s="18">
        <v>400</v>
      </c>
      <c r="T15" s="18">
        <v>0</v>
      </c>
      <c r="U15" s="23">
        <v>1695</v>
      </c>
      <c r="V15" s="23">
        <v>6245</v>
      </c>
      <c r="W15" s="26"/>
      <c r="X15" s="27"/>
      <c r="Y15" s="23"/>
      <c r="Z15" s="23"/>
      <c r="AA15" s="23"/>
    </row>
    <row r="16" spans="1:27" s="25" customFormat="1" ht="15.75" x14ac:dyDescent="0.2">
      <c r="A16" s="38" t="s">
        <v>31</v>
      </c>
      <c r="B16" s="36">
        <f t="shared" si="6"/>
        <v>436</v>
      </c>
      <c r="C16" s="18">
        <f>B16/Q16*100</f>
        <v>71.47540983606558</v>
      </c>
      <c r="D16" s="18"/>
      <c r="E16" s="18" t="e">
        <f>D16/R16*100</f>
        <v>#DIV/0!</v>
      </c>
      <c r="F16" s="18">
        <v>436</v>
      </c>
      <c r="G16" s="18">
        <f>F16/S16*100</f>
        <v>71.47540983606558</v>
      </c>
      <c r="H16" s="18"/>
      <c r="I16" s="18" t="e">
        <f>H16/T16*100</f>
        <v>#DIV/0!</v>
      </c>
      <c r="J16" s="18"/>
      <c r="K16" s="18"/>
      <c r="L16" s="18"/>
      <c r="M16" s="18"/>
      <c r="N16" s="18">
        <v>115</v>
      </c>
      <c r="O16" s="19"/>
      <c r="P16" s="20" t="s">
        <v>31</v>
      </c>
      <c r="Q16" s="21">
        <f>SUM(R16:T16)</f>
        <v>610</v>
      </c>
      <c r="R16" s="18">
        <v>0</v>
      </c>
      <c r="S16" s="18">
        <v>610</v>
      </c>
      <c r="T16" s="18">
        <v>0</v>
      </c>
      <c r="U16" s="23"/>
      <c r="V16" s="23"/>
      <c r="W16" s="26"/>
      <c r="X16" s="27"/>
      <c r="Y16" s="23"/>
      <c r="Z16" s="23"/>
      <c r="AA16" s="23"/>
    </row>
    <row r="17" spans="1:27" s="25" customFormat="1" ht="15.75" x14ac:dyDescent="0.2">
      <c r="A17" s="38" t="s">
        <v>32</v>
      </c>
      <c r="B17" s="36">
        <f t="shared" si="6"/>
        <v>1056</v>
      </c>
      <c r="C17" s="18">
        <f>B17/Q17*100</f>
        <v>90.799656061908848</v>
      </c>
      <c r="D17" s="18"/>
      <c r="E17" s="18" t="e">
        <f>D17/R17*100</f>
        <v>#DIV/0!</v>
      </c>
      <c r="F17" s="18">
        <v>1056</v>
      </c>
      <c r="G17" s="18">
        <f>F17/S17*100</f>
        <v>90.799656061908848</v>
      </c>
      <c r="H17" s="18"/>
      <c r="I17" s="18" t="e">
        <f>H17/T17*100</f>
        <v>#DIV/0!</v>
      </c>
      <c r="J17" s="18"/>
      <c r="K17" s="18"/>
      <c r="L17" s="18" t="s">
        <v>38</v>
      </c>
      <c r="M17" s="18">
        <v>408</v>
      </c>
      <c r="N17" s="18">
        <v>485</v>
      </c>
      <c r="O17" s="19"/>
      <c r="P17" s="20" t="s">
        <v>32</v>
      </c>
      <c r="Q17" s="21">
        <f>SUM(R17:T17)</f>
        <v>1163</v>
      </c>
      <c r="R17" s="18">
        <v>0</v>
      </c>
      <c r="S17" s="18">
        <v>1163</v>
      </c>
      <c r="T17" s="18">
        <v>0</v>
      </c>
      <c r="U17" s="23"/>
      <c r="V17" s="23"/>
      <c r="W17" s="26"/>
      <c r="X17" s="27"/>
      <c r="Y17" s="23"/>
      <c r="Z17" s="23"/>
      <c r="AA17" s="23"/>
    </row>
    <row r="18" spans="1:27" s="25" customFormat="1" ht="15.75" x14ac:dyDescent="0.2">
      <c r="A18" s="38" t="s">
        <v>33</v>
      </c>
      <c r="B18" s="36">
        <f t="shared" si="6"/>
        <v>300</v>
      </c>
      <c r="C18" s="18">
        <f>B18/Q18*100</f>
        <v>100</v>
      </c>
      <c r="D18" s="18"/>
      <c r="E18" s="18" t="e">
        <f>D18/R18*100</f>
        <v>#DIV/0!</v>
      </c>
      <c r="F18" s="18">
        <v>300</v>
      </c>
      <c r="G18" s="18">
        <f>F18/S18*100</f>
        <v>100</v>
      </c>
      <c r="H18" s="18"/>
      <c r="I18" s="18" t="e">
        <f>H18/T18*100</f>
        <v>#DIV/0!</v>
      </c>
      <c r="J18" s="18"/>
      <c r="K18" s="18"/>
      <c r="L18" s="18"/>
      <c r="M18" s="18"/>
      <c r="N18" s="18">
        <v>10</v>
      </c>
      <c r="O18" s="19"/>
      <c r="P18" s="20" t="s">
        <v>33</v>
      </c>
      <c r="Q18" s="37">
        <f>SUM(R18:T18)</f>
        <v>300</v>
      </c>
      <c r="R18" s="18">
        <v>0</v>
      </c>
      <c r="S18" s="18">
        <v>300</v>
      </c>
      <c r="T18" s="18"/>
      <c r="U18" s="23"/>
      <c r="V18" s="23"/>
      <c r="W18" s="26"/>
      <c r="X18" s="27"/>
      <c r="Y18" s="23"/>
      <c r="Z18" s="23"/>
      <c r="AA18" s="23"/>
    </row>
    <row r="19" spans="1:27" s="25" customFormat="1" ht="15.75" x14ac:dyDescent="0.2">
      <c r="A19" s="17" t="s">
        <v>34</v>
      </c>
      <c r="B19" s="36">
        <f t="shared" si="6"/>
        <v>0</v>
      </c>
      <c r="C19" s="18" t="e">
        <f>B19/Q19*100</f>
        <v>#DIV/0!</v>
      </c>
      <c r="D19" s="18"/>
      <c r="E19" s="18" t="e">
        <f>D19/R19*100</f>
        <v>#DIV/0!</v>
      </c>
      <c r="F19" s="18"/>
      <c r="G19" s="18" t="e">
        <f>F19/S19*100</f>
        <v>#DIV/0!</v>
      </c>
      <c r="H19" s="18"/>
      <c r="I19" s="18" t="e">
        <f>H19/T19*100</f>
        <v>#DIV/0!</v>
      </c>
      <c r="J19" s="18"/>
      <c r="K19" s="18"/>
      <c r="L19" s="18"/>
      <c r="M19" s="18"/>
      <c r="N19" s="18"/>
      <c r="O19" s="19"/>
      <c r="P19" s="20" t="s">
        <v>34</v>
      </c>
      <c r="Q19" s="37">
        <f>SUM(R19:T19)</f>
        <v>0</v>
      </c>
      <c r="R19" s="18">
        <v>0</v>
      </c>
      <c r="S19" s="18">
        <v>0</v>
      </c>
      <c r="T19" s="18">
        <v>0</v>
      </c>
      <c r="U19" s="23"/>
      <c r="V19" s="23"/>
      <c r="W19" s="26"/>
      <c r="X19" s="27"/>
      <c r="Y19" s="23"/>
      <c r="Z19" s="23"/>
      <c r="AA19" s="23"/>
    </row>
    <row r="20" spans="1:27" s="25" customFormat="1" ht="15.75" x14ac:dyDescent="0.2">
      <c r="A20" s="38" t="s">
        <v>35</v>
      </c>
      <c r="B20" s="36">
        <f t="shared" si="6"/>
        <v>0</v>
      </c>
      <c r="C20" s="18" t="e">
        <f>B20/Q20*100</f>
        <v>#DIV/0!</v>
      </c>
      <c r="D20" s="18"/>
      <c r="E20" s="18" t="e">
        <f>D20/R20*100</f>
        <v>#DIV/0!</v>
      </c>
      <c r="F20" s="18"/>
      <c r="G20" s="18" t="e">
        <f>F20/S20*100</f>
        <v>#DIV/0!</v>
      </c>
      <c r="H20" s="18"/>
      <c r="I20" s="18" t="e">
        <f>H20/T20*100</f>
        <v>#DIV/0!</v>
      </c>
      <c r="J20" s="18"/>
      <c r="K20" s="18"/>
      <c r="L20" s="18"/>
      <c r="M20" s="18"/>
      <c r="N20" s="18">
        <v>107</v>
      </c>
      <c r="O20" s="19"/>
      <c r="P20" s="20" t="s">
        <v>35</v>
      </c>
      <c r="Q20" s="37">
        <f>SUM(R20:T20)</f>
        <v>0</v>
      </c>
      <c r="R20" s="18">
        <v>0</v>
      </c>
      <c r="S20" s="18">
        <v>0</v>
      </c>
      <c r="T20" s="18">
        <v>0</v>
      </c>
      <c r="U20" s="23"/>
      <c r="V20" s="23"/>
      <c r="W20" s="26"/>
      <c r="X20" s="27"/>
      <c r="Y20" s="23"/>
      <c r="Z20" s="23"/>
      <c r="AA20" s="23"/>
    </row>
    <row r="21" spans="1:27" s="25" customFormat="1" ht="15.75" x14ac:dyDescent="0.2">
      <c r="A21" s="38" t="s">
        <v>36</v>
      </c>
      <c r="B21" s="36">
        <f t="shared" si="0"/>
        <v>0</v>
      </c>
      <c r="C21" s="18" t="e">
        <f t="shared" si="1"/>
        <v>#DIV/0!</v>
      </c>
      <c r="D21" s="18"/>
      <c r="E21" s="18" t="e">
        <f t="shared" si="2"/>
        <v>#DIV/0!</v>
      </c>
      <c r="F21" s="18"/>
      <c r="G21" s="18" t="e">
        <f t="shared" si="3"/>
        <v>#DIV/0!</v>
      </c>
      <c r="H21" s="18"/>
      <c r="I21" s="18" t="e">
        <f t="shared" si="4"/>
        <v>#DIV/0!</v>
      </c>
      <c r="J21" s="18"/>
      <c r="K21" s="18">
        <v>10</v>
      </c>
      <c r="L21" s="18"/>
      <c r="M21" s="18"/>
      <c r="N21" s="18"/>
      <c r="O21" s="19"/>
      <c r="P21" s="20" t="s">
        <v>36</v>
      </c>
      <c r="Q21" s="21">
        <f t="shared" si="5"/>
        <v>0</v>
      </c>
      <c r="R21" s="18">
        <v>0</v>
      </c>
      <c r="S21" s="18">
        <v>0</v>
      </c>
      <c r="T21" s="18">
        <v>0</v>
      </c>
      <c r="U21" s="22">
        <v>0</v>
      </c>
      <c r="V21" s="23">
        <v>38</v>
      </c>
      <c r="W21" s="26"/>
      <c r="X21" s="27"/>
      <c r="Y21" s="23"/>
      <c r="Z21" s="23"/>
      <c r="AA21" s="23"/>
    </row>
    <row r="22" spans="1:27" s="28" customFormat="1" ht="18" customHeight="1" x14ac:dyDescent="0.2">
      <c r="A22" s="29" t="s">
        <v>22</v>
      </c>
      <c r="B22" s="12">
        <f>D22+F22+H22</f>
        <v>3288</v>
      </c>
      <c r="C22" s="12">
        <f t="shared" si="1"/>
        <v>74.897494305239178</v>
      </c>
      <c r="D22" s="30">
        <f>SUM(D8:D21)</f>
        <v>82</v>
      </c>
      <c r="E22" s="12">
        <f t="shared" si="2"/>
        <v>22.343324250681199</v>
      </c>
      <c r="F22" s="30">
        <f>SUM(F8:F21)</f>
        <v>3206</v>
      </c>
      <c r="G22" s="12">
        <f t="shared" si="3"/>
        <v>79.691772309221975</v>
      </c>
      <c r="H22" s="30">
        <f>SUM(H8:H21)</f>
        <v>0</v>
      </c>
      <c r="I22" s="12" t="e">
        <f t="shared" si="4"/>
        <v>#DIV/0!</v>
      </c>
      <c r="J22" s="30">
        <f t="shared" ref="J22:O22" si="7">SUM(J8:J21)</f>
        <v>0</v>
      </c>
      <c r="K22" s="30">
        <f t="shared" si="7"/>
        <v>214</v>
      </c>
      <c r="L22" s="30">
        <f t="shared" si="7"/>
        <v>0</v>
      </c>
      <c r="M22" s="30">
        <f t="shared" si="7"/>
        <v>408</v>
      </c>
      <c r="N22" s="30">
        <f t="shared" si="7"/>
        <v>1297</v>
      </c>
      <c r="O22" s="30">
        <f t="shared" si="7"/>
        <v>0</v>
      </c>
      <c r="P22" s="31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2"/>
      <c r="X22" s="14"/>
      <c r="Y22" s="14"/>
      <c r="Z22" s="14"/>
      <c r="AA22" s="14"/>
    </row>
    <row r="23" spans="1:27" s="9" customFormat="1" ht="31.5" x14ac:dyDescent="0.2">
      <c r="A23" s="33" t="s">
        <v>19</v>
      </c>
      <c r="B23" s="10">
        <v>4684</v>
      </c>
      <c r="C23" s="10">
        <v>97</v>
      </c>
      <c r="D23" s="6">
        <v>270</v>
      </c>
      <c r="E23" s="10">
        <v>209</v>
      </c>
      <c r="F23" s="6">
        <v>4414</v>
      </c>
      <c r="G23" s="10">
        <v>94</v>
      </c>
      <c r="H23" s="6">
        <v>0</v>
      </c>
      <c r="I23" s="10">
        <v>0</v>
      </c>
      <c r="J23" s="6">
        <v>0</v>
      </c>
      <c r="K23" s="6">
        <v>1158</v>
      </c>
      <c r="L23" s="6">
        <v>2239</v>
      </c>
      <c r="M23" s="6">
        <v>631</v>
      </c>
      <c r="N23" s="6">
        <v>4394</v>
      </c>
      <c r="O23" s="6">
        <v>71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4"/>
      <c r="C24" s="34"/>
      <c r="D24" s="8"/>
      <c r="E24" s="8"/>
      <c r="F24" s="8"/>
      <c r="G24" s="15"/>
      <c r="H24" s="8"/>
      <c r="I24" s="34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</row>
    <row r="26" spans="1:27" x14ac:dyDescent="0.2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</row>
    <row r="27" spans="1:27" x14ac:dyDescent="0.2">
      <c r="Q27" s="35"/>
      <c r="R27" s="35"/>
      <c r="S27" s="35"/>
      <c r="T27" s="35"/>
      <c r="U27" s="35"/>
      <c r="V27" s="35"/>
      <c r="W27" s="35"/>
    </row>
    <row r="32" spans="1:27" x14ac:dyDescent="0.2"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2025-05-22T06:00:59Z</cp:lastPrinted>
  <dcterms:modified xsi:type="dcterms:W3CDTF">2025-05-23T08:01:31Z</dcterms:modified>
</cp:coreProperties>
</file>