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2020" sheetId="1" r:id="rId1"/>
  </sheets>
  <calcPr calcId="124519"/>
</workbook>
</file>

<file path=xl/calcChain.xml><?xml version="1.0" encoding="utf-8"?>
<calcChain xmlns="http://schemas.openxmlformats.org/spreadsheetml/2006/main">
  <c r="F26" i="1"/>
  <c r="F9" l="1"/>
  <c r="I10"/>
  <c r="H10"/>
  <c r="G10"/>
  <c r="E10"/>
  <c r="D10"/>
  <c r="H27"/>
  <c r="G27"/>
  <c r="F27"/>
  <c r="E27"/>
  <c r="D27"/>
  <c r="I25"/>
  <c r="H25"/>
  <c r="G25"/>
  <c r="E25"/>
  <c r="D25"/>
  <c r="I19"/>
  <c r="H19"/>
  <c r="G19"/>
  <c r="E19"/>
  <c r="D19"/>
  <c r="I17"/>
  <c r="H17"/>
  <c r="G17"/>
  <c r="E17"/>
  <c r="D17"/>
  <c r="F24"/>
  <c r="F23"/>
  <c r="F22"/>
  <c r="F21"/>
  <c r="F20"/>
  <c r="F18"/>
  <c r="F19" s="1"/>
  <c r="F16"/>
  <c r="F15"/>
  <c r="F14"/>
  <c r="F13"/>
  <c r="F12"/>
  <c r="F11"/>
  <c r="F8"/>
  <c r="F7"/>
  <c r="D28" l="1"/>
  <c r="H28"/>
  <c r="F25"/>
  <c r="F17"/>
  <c r="G28"/>
  <c r="I28"/>
  <c r="E28"/>
  <c r="F6"/>
  <c r="F10" s="1"/>
  <c r="F28" l="1"/>
</calcChain>
</file>

<file path=xl/sharedStrings.xml><?xml version="1.0" encoding="utf-8"?>
<sst xmlns="http://schemas.openxmlformats.org/spreadsheetml/2006/main" count="57" uniqueCount="56">
  <si>
    <t>Наименование проекта</t>
  </si>
  <si>
    <t>Сметная стоимость проекта,руб.</t>
  </si>
  <si>
    <t>Областной бюджет, руб.</t>
  </si>
  <si>
    <t>в том числе</t>
  </si>
  <si>
    <t>бюджет муниципального образования</t>
  </si>
  <si>
    <t>добровол.юр.лица</t>
  </si>
  <si>
    <t xml:space="preserve">Софинансирование за счет средств муниципального образования </t>
  </si>
  <si>
    <t>добровол. физ.лица</t>
  </si>
  <si>
    <t>1.</t>
  </si>
  <si>
    <t>№ п/п</t>
  </si>
  <si>
    <t>2020 год</t>
  </si>
  <si>
    <t>Маркушевское сельское поселение</t>
  </si>
  <si>
    <t>Ограждение детской  площадки в с.Красное Тарногского района Вологодской области</t>
  </si>
  <si>
    <t>Приобретение сценических костюмов</t>
  </si>
  <si>
    <t>Заборское сельское поселение</t>
  </si>
  <si>
    <t>Наименование муницпального образования</t>
  </si>
  <si>
    <t>Прокладка водопроводной сети в д.Гольчевская 950 п.м.</t>
  </si>
  <si>
    <t>Устройство пожарного водоема в д.Гольчевская и д.Грибовская на 50м3</t>
  </si>
  <si>
    <t>Устройство пожарного водоема в п.Айга на 50м3</t>
  </si>
  <si>
    <t>Разбор старых строений в с.Илезский Погост</t>
  </si>
  <si>
    <t>Ремонт памятников с.Илезский Погост и д.Шевелевская погибшим в годы ВОВ</t>
  </si>
  <si>
    <t>Илезское сельское поселение</t>
  </si>
  <si>
    <t>Волейбольная площадка на ул. Весенняя с. Тарногский Городок</t>
  </si>
  <si>
    <t>Обустройсво освещения лыжной трассы в с.Тарногский Городок</t>
  </si>
  <si>
    <t>Тарногское сельское поселение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</si>
  <si>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</si>
  <si>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</si>
  <si>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</si>
  <si>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</si>
  <si>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</si>
  <si>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</si>
  <si>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</si>
  <si>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</si>
  <si>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</si>
  <si>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</si>
  <si>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</si>
  <si>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</si>
  <si>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</si>
  <si>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</si>
  <si>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</si>
  <si>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«Ремонт памятного комплек-са погибшим воинам – землякам в годы Великой Отечественной войны 1941-1945 г.г., расположенного в д.Заречье Маркушевского сельского поселения»</t>
  </si>
  <si>
    <t>Итого по Заборскому сельскому поселению:</t>
  </si>
  <si>
    <t>Итого по Илезскому сельскому поселению:</t>
  </si>
  <si>
    <t>Итого по Маркушевскому сельскому поселению:</t>
  </si>
  <si>
    <t>Итого по Тарногскому сельскому поселению:</t>
  </si>
  <si>
    <t>Общая стоимость проектов:</t>
  </si>
  <si>
    <t>Информация об объемах средств на реализацию проекта "Народный бюджет" в 2020 году по муниципальным образованиям Тарногского муниципального района</t>
  </si>
  <si>
    <t>Капитальный ремонт навес-ной лавы через р.Кокшеньга в д.Елифановская</t>
  </si>
  <si>
    <t>Замена малых архитек-турных форм на детских площадках в п.Айга и с.Илезский Погост</t>
  </si>
  <si>
    <t>Детская игоровая площадка на ул.Весенняя с.Тарног-ский Городок</t>
  </si>
  <si>
    <t>Установка уличных трена-жеров в с.Верхнекокшеньг-ский Погост</t>
  </si>
  <si>
    <t>Тарногский муниципальный район</t>
  </si>
  <si>
    <t>Итого по Тарногскому муниципальному району:</t>
  </si>
  <si>
    <t>Строительство пожарных водоемов</t>
  </si>
  <si>
    <t>Обустройсво пожарного водоема в д.Горяевская</t>
  </si>
  <si>
    <t>Ремонт памятника воинам в с.Красное Тарногского райо-на Вологодской области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</si>
</sst>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0" borderId="7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3" fillId="0" borderId="12" xfId="0" applyFont="1" applyBorder="1" applyAlignment="1">
      <alignment horizontal="justify" vertical="top" wrapText="1"/>
    </xf>
    <xf numFmtId="0" fontId="3" fillId="0" borderId="13" xfId="0" applyFont="1" applyBorder="1" applyAlignment="1">
      <alignment horizontal="justify" vertical="top"/>
    </xf>
    <xf numFmtId="0" fontId="3" fillId="0" borderId="14" xfId="0" applyFont="1" applyBorder="1" applyAlignment="1">
      <alignment horizontal="justify" vertical="top"/>
    </xf>
    <xf numFmtId="0" fontId="3" fillId="0" borderId="13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tabSelected="1" topLeftCell="A19" workbookViewId="0">
      <selection activeCell="D8" sqref="D8"/>
    </sheetView>
  </sheetViews>
  <sheetFormatPr defaultRowHeight="14.4"/>
  <cols>
    <col min="1" max="1" width="4.5546875" customWidth="1"/>
    <col min="2" max="2" width="15.88671875" customWidth="1"/>
    <col min="3" max="3" width="28.33203125" customWidth="1"/>
    <col min="4" max="4" width="15.44140625" customWidth="1"/>
    <col min="5" max="5" width="15.109375" customWidth="1"/>
    <col min="6" max="6" width="18" customWidth="1"/>
    <col min="7" max="9" width="14.33203125" customWidth="1"/>
  </cols>
  <sheetData>
    <row r="1" spans="1:12" ht="32.25" customHeight="1">
      <c r="A1" s="41" t="s">
        <v>46</v>
      </c>
      <c r="B1" s="41"/>
      <c r="C1" s="41"/>
      <c r="D1" s="41"/>
      <c r="E1" s="41"/>
      <c r="F1" s="41"/>
      <c r="G1" s="41"/>
      <c r="H1" s="41"/>
      <c r="I1" s="41"/>
      <c r="J1" s="2"/>
    </row>
    <row r="2" spans="1:12" ht="15.6">
      <c r="C2" s="2"/>
      <c r="D2" s="2"/>
      <c r="E2" s="2"/>
      <c r="F2" s="2"/>
      <c r="G2" s="2"/>
      <c r="H2" s="2"/>
      <c r="I2" s="2"/>
      <c r="J2" s="2"/>
    </row>
    <row r="3" spans="1:12" ht="15" customHeight="1">
      <c r="A3" s="33" t="s">
        <v>9</v>
      </c>
      <c r="B3" s="33" t="s">
        <v>15</v>
      </c>
      <c r="C3" s="33" t="s">
        <v>0</v>
      </c>
      <c r="D3" s="43" t="s">
        <v>1</v>
      </c>
      <c r="E3" s="43" t="s">
        <v>2</v>
      </c>
      <c r="F3" s="43" t="s">
        <v>6</v>
      </c>
      <c r="G3" s="42" t="s">
        <v>3</v>
      </c>
      <c r="H3" s="42"/>
      <c r="I3" s="42"/>
      <c r="J3" s="2"/>
    </row>
    <row r="4" spans="1:12" ht="65.400000000000006" customHeight="1">
      <c r="A4" s="34"/>
      <c r="B4" s="34"/>
      <c r="C4" s="34"/>
      <c r="D4" s="43"/>
      <c r="E4" s="43"/>
      <c r="F4" s="43"/>
      <c r="G4" s="4" t="s">
        <v>4</v>
      </c>
      <c r="H4" s="4" t="s">
        <v>5</v>
      </c>
      <c r="I4" s="4" t="s">
        <v>7</v>
      </c>
      <c r="J4" s="3"/>
      <c r="K4" s="1"/>
      <c r="L4" s="1"/>
    </row>
    <row r="5" spans="1:12" ht="12.6" customHeight="1">
      <c r="A5" s="50" t="s">
        <v>10</v>
      </c>
      <c r="B5" s="51"/>
      <c r="C5" s="51"/>
      <c r="D5" s="51"/>
      <c r="E5" s="51"/>
      <c r="F5" s="51"/>
      <c r="G5" s="51"/>
      <c r="H5" s="51"/>
      <c r="I5" s="52"/>
      <c r="J5" s="3"/>
      <c r="K5" s="1"/>
      <c r="L5" s="1"/>
    </row>
    <row r="6" spans="1:12" ht="62.4">
      <c r="A6" s="9" t="s">
        <v>8</v>
      </c>
      <c r="B6" s="40" t="s">
        <v>14</v>
      </c>
      <c r="C6" s="17" t="s">
        <v>12</v>
      </c>
      <c r="D6" s="5">
        <v>70000</v>
      </c>
      <c r="E6" s="5">
        <v>49000</v>
      </c>
      <c r="F6" s="5">
        <f t="shared" ref="F6:F24" si="0">G6+H6+I6</f>
        <v>21000</v>
      </c>
      <c r="G6" s="5">
        <v>8500</v>
      </c>
      <c r="H6" s="5">
        <v>5000</v>
      </c>
      <c r="I6" s="5">
        <v>7500</v>
      </c>
      <c r="J6" s="3"/>
      <c r="K6" s="1"/>
      <c r="L6" s="1"/>
    </row>
    <row r="7" spans="1:12" ht="31.2">
      <c r="A7" s="9" t="s">
        <v>25</v>
      </c>
      <c r="B7" s="40"/>
      <c r="C7" s="17" t="s">
        <v>13</v>
      </c>
      <c r="D7" s="5">
        <v>70000</v>
      </c>
      <c r="E7" s="5">
        <v>49000</v>
      </c>
      <c r="F7" s="5">
        <f t="shared" si="0"/>
        <v>21000</v>
      </c>
      <c r="G7" s="5">
        <v>10500</v>
      </c>
      <c r="H7" s="5">
        <v>0</v>
      </c>
      <c r="I7" s="5">
        <v>10500</v>
      </c>
      <c r="J7" s="3"/>
      <c r="K7" s="1"/>
      <c r="L7" s="1"/>
    </row>
    <row r="8" spans="1:12" ht="46.8">
      <c r="A8" s="9" t="s">
        <v>26</v>
      </c>
      <c r="B8" s="40"/>
      <c r="C8" s="17" t="s">
        <v>55</v>
      </c>
      <c r="D8" s="5">
        <v>151800</v>
      </c>
      <c r="E8" s="5">
        <v>106260</v>
      </c>
      <c r="F8" s="5">
        <f t="shared" si="0"/>
        <v>45540</v>
      </c>
      <c r="G8" s="5">
        <v>2950</v>
      </c>
      <c r="H8" s="5">
        <v>35000</v>
      </c>
      <c r="I8" s="5">
        <v>7590</v>
      </c>
      <c r="J8" s="3"/>
      <c r="K8" s="1"/>
      <c r="L8" s="1"/>
    </row>
    <row r="9" spans="1:12" ht="31.2">
      <c r="A9" s="22" t="s">
        <v>27</v>
      </c>
      <c r="B9" s="40"/>
      <c r="C9" s="17" t="s">
        <v>54</v>
      </c>
      <c r="D9" s="5">
        <v>175000</v>
      </c>
      <c r="E9" s="5">
        <v>122500</v>
      </c>
      <c r="F9" s="5">
        <f t="shared" si="0"/>
        <v>52500</v>
      </c>
      <c r="G9" s="5">
        <v>22750</v>
      </c>
      <c r="H9" s="5">
        <v>21000</v>
      </c>
      <c r="I9" s="5">
        <v>8750</v>
      </c>
      <c r="J9" s="3"/>
      <c r="K9" s="1"/>
      <c r="L9" s="1"/>
    </row>
    <row r="10" spans="1:12" ht="34.5" customHeight="1">
      <c r="A10" s="9"/>
      <c r="B10" s="38" t="s">
        <v>41</v>
      </c>
      <c r="C10" s="39"/>
      <c r="D10" s="23">
        <f t="shared" ref="D10:I10" si="1">SUM(D6:D9)</f>
        <v>466800</v>
      </c>
      <c r="E10" s="23">
        <f t="shared" si="1"/>
        <v>326760</v>
      </c>
      <c r="F10" s="23">
        <f t="shared" si="1"/>
        <v>140040</v>
      </c>
      <c r="G10" s="8">
        <f t="shared" si="1"/>
        <v>44700</v>
      </c>
      <c r="H10" s="8">
        <f t="shared" si="1"/>
        <v>61000</v>
      </c>
      <c r="I10" s="8">
        <f t="shared" si="1"/>
        <v>34340</v>
      </c>
      <c r="J10" s="3"/>
      <c r="K10" s="1"/>
      <c r="L10" s="1"/>
    </row>
    <row r="11" spans="1:12" ht="48.75" customHeight="1">
      <c r="A11" s="19" t="s">
        <v>27</v>
      </c>
      <c r="B11" s="35" t="s">
        <v>21</v>
      </c>
      <c r="C11" s="10" t="s">
        <v>47</v>
      </c>
      <c r="D11" s="27">
        <v>99600</v>
      </c>
      <c r="E11" s="27">
        <v>69720</v>
      </c>
      <c r="F11" s="5">
        <f t="shared" si="0"/>
        <v>29880</v>
      </c>
      <c r="G11" s="5">
        <v>14940</v>
      </c>
      <c r="H11" s="5">
        <v>4980</v>
      </c>
      <c r="I11" s="5">
        <v>9960</v>
      </c>
      <c r="J11" s="3"/>
      <c r="K11" s="1"/>
      <c r="L11" s="1"/>
    </row>
    <row r="12" spans="1:12" ht="46.8">
      <c r="A12" s="19" t="s">
        <v>28</v>
      </c>
      <c r="B12" s="36"/>
      <c r="C12" s="10" t="s">
        <v>17</v>
      </c>
      <c r="D12" s="27">
        <v>173081</v>
      </c>
      <c r="E12" s="5">
        <v>121156.7</v>
      </c>
      <c r="F12" s="26">
        <f t="shared" si="0"/>
        <v>51924.3</v>
      </c>
      <c r="G12" s="5">
        <v>34616.199999999997</v>
      </c>
      <c r="H12" s="26">
        <v>8654.0499999999993</v>
      </c>
      <c r="I12" s="26">
        <v>8654.0499999999993</v>
      </c>
      <c r="J12" s="3"/>
      <c r="K12" s="1"/>
      <c r="L12" s="1"/>
    </row>
    <row r="13" spans="1:12" ht="31.2">
      <c r="A13" s="19" t="s">
        <v>29</v>
      </c>
      <c r="B13" s="36"/>
      <c r="C13" s="10" t="s">
        <v>18</v>
      </c>
      <c r="D13" s="27">
        <v>173081</v>
      </c>
      <c r="E13" s="5">
        <v>121156.7</v>
      </c>
      <c r="F13" s="5">
        <f t="shared" si="0"/>
        <v>51924.3</v>
      </c>
      <c r="G13" s="5">
        <v>34616.199999999997</v>
      </c>
      <c r="H13" s="26">
        <v>8654.0499999999993</v>
      </c>
      <c r="I13" s="26">
        <v>8654.0499999999993</v>
      </c>
      <c r="J13" s="3"/>
      <c r="K13" s="1"/>
      <c r="L13" s="1"/>
    </row>
    <row r="14" spans="1:12" ht="62.4">
      <c r="A14" s="19" t="s">
        <v>30</v>
      </c>
      <c r="B14" s="36"/>
      <c r="C14" s="11" t="s">
        <v>48</v>
      </c>
      <c r="D14" s="27">
        <v>151206</v>
      </c>
      <c r="E14" s="5">
        <v>105844.2</v>
      </c>
      <c r="F14" s="5">
        <f t="shared" si="0"/>
        <v>45361.8</v>
      </c>
      <c r="G14" s="5">
        <v>15120.6</v>
      </c>
      <c r="H14" s="5">
        <v>15120.6</v>
      </c>
      <c r="I14" s="5">
        <v>15120.6</v>
      </c>
      <c r="J14" s="3"/>
      <c r="K14" s="1"/>
      <c r="L14" s="1"/>
    </row>
    <row r="15" spans="1:12" ht="31.2">
      <c r="A15" s="19" t="s">
        <v>31</v>
      </c>
      <c r="B15" s="36"/>
      <c r="C15" s="12" t="s">
        <v>19</v>
      </c>
      <c r="D15" s="27">
        <v>185848</v>
      </c>
      <c r="E15" s="5">
        <v>130093.6</v>
      </c>
      <c r="F15" s="5">
        <f t="shared" si="0"/>
        <v>55754.400000000001</v>
      </c>
      <c r="G15" s="5">
        <v>27877.200000000001</v>
      </c>
      <c r="H15" s="5">
        <v>18584.8</v>
      </c>
      <c r="I15" s="5">
        <v>9292.4</v>
      </c>
      <c r="J15" s="3"/>
      <c r="K15" s="1"/>
      <c r="L15" s="1"/>
    </row>
    <row r="16" spans="1:12" ht="62.4">
      <c r="A16" s="19" t="s">
        <v>32</v>
      </c>
      <c r="B16" s="37"/>
      <c r="C16" s="10" t="s">
        <v>20</v>
      </c>
      <c r="D16" s="27">
        <v>60000</v>
      </c>
      <c r="E16" s="5">
        <v>42000</v>
      </c>
      <c r="F16" s="5">
        <f t="shared" si="0"/>
        <v>18000</v>
      </c>
      <c r="G16" s="5">
        <v>6000</v>
      </c>
      <c r="H16" s="5">
        <v>6000</v>
      </c>
      <c r="I16" s="5">
        <v>6000</v>
      </c>
      <c r="J16" s="3"/>
      <c r="K16" s="1"/>
      <c r="L16" s="1"/>
    </row>
    <row r="17" spans="1:12" ht="31.5" customHeight="1">
      <c r="A17" s="9"/>
      <c r="B17" s="40" t="s">
        <v>42</v>
      </c>
      <c r="C17" s="40"/>
      <c r="D17" s="8">
        <f t="shared" ref="D17:I17" si="2">SUM(D11:D16)</f>
        <v>842816</v>
      </c>
      <c r="E17" s="8">
        <f t="shared" si="2"/>
        <v>589971.20000000007</v>
      </c>
      <c r="F17" s="8">
        <f t="shared" si="2"/>
        <v>252844.80000000002</v>
      </c>
      <c r="G17" s="8">
        <f t="shared" si="2"/>
        <v>133170.20000000001</v>
      </c>
      <c r="H17" s="8">
        <f t="shared" si="2"/>
        <v>61993.5</v>
      </c>
      <c r="I17" s="8">
        <f t="shared" si="2"/>
        <v>57681.1</v>
      </c>
      <c r="J17" s="3"/>
      <c r="K17" s="1"/>
      <c r="L17" s="1"/>
    </row>
    <row r="18" spans="1:12" ht="114" customHeight="1">
      <c r="A18" s="19" t="s">
        <v>33</v>
      </c>
      <c r="B18" s="7" t="s">
        <v>11</v>
      </c>
      <c r="C18" s="16" t="s">
        <v>40</v>
      </c>
      <c r="D18" s="24">
        <v>67954</v>
      </c>
      <c r="E18" s="24">
        <v>47567.8</v>
      </c>
      <c r="F18" s="5">
        <f t="shared" si="0"/>
        <v>20386.2</v>
      </c>
      <c r="G18" s="24">
        <v>3397.7</v>
      </c>
      <c r="H18" s="24">
        <v>13590.8</v>
      </c>
      <c r="I18" s="24">
        <v>3397.7</v>
      </c>
      <c r="J18" s="3"/>
      <c r="K18" s="1"/>
      <c r="L18" s="1"/>
    </row>
    <row r="19" spans="1:12" ht="35.25" customHeight="1">
      <c r="A19" s="9"/>
      <c r="B19" s="28" t="s">
        <v>43</v>
      </c>
      <c r="C19" s="29"/>
      <c r="D19" s="25">
        <f>D18</f>
        <v>67954</v>
      </c>
      <c r="E19" s="25">
        <f t="shared" ref="E19:I19" si="3">E18</f>
        <v>47567.8</v>
      </c>
      <c r="F19" s="25">
        <f t="shared" si="3"/>
        <v>20386.2</v>
      </c>
      <c r="G19" s="25">
        <f t="shared" si="3"/>
        <v>3397.7</v>
      </c>
      <c r="H19" s="25">
        <f t="shared" si="3"/>
        <v>13590.8</v>
      </c>
      <c r="I19" s="25">
        <f t="shared" si="3"/>
        <v>3397.7</v>
      </c>
      <c r="J19" s="3"/>
      <c r="K19" s="1"/>
      <c r="L19" s="1"/>
    </row>
    <row r="20" spans="1:12" ht="46.8">
      <c r="A20" s="19" t="s">
        <v>34</v>
      </c>
      <c r="B20" s="35" t="s">
        <v>24</v>
      </c>
      <c r="C20" s="13" t="s">
        <v>22</v>
      </c>
      <c r="D20" s="5">
        <v>75000</v>
      </c>
      <c r="E20" s="5">
        <v>52500</v>
      </c>
      <c r="F20" s="5">
        <f t="shared" si="0"/>
        <v>22500</v>
      </c>
      <c r="G20" s="5">
        <v>7500</v>
      </c>
      <c r="H20" s="5">
        <v>7500</v>
      </c>
      <c r="I20" s="5">
        <v>7500</v>
      </c>
      <c r="J20" s="3"/>
      <c r="K20" s="1"/>
      <c r="L20" s="1"/>
    </row>
    <row r="21" spans="1:12" ht="46.8">
      <c r="A21" s="19" t="s">
        <v>35</v>
      </c>
      <c r="B21" s="36"/>
      <c r="C21" s="14" t="s">
        <v>49</v>
      </c>
      <c r="D21" s="5">
        <v>530000</v>
      </c>
      <c r="E21" s="5">
        <v>371000</v>
      </c>
      <c r="F21" s="5">
        <f t="shared" si="0"/>
        <v>159000</v>
      </c>
      <c r="G21" s="5">
        <v>59000</v>
      </c>
      <c r="H21" s="5">
        <v>43000</v>
      </c>
      <c r="I21" s="5">
        <v>57000</v>
      </c>
      <c r="J21" s="3"/>
      <c r="K21" s="1"/>
      <c r="L21" s="1"/>
    </row>
    <row r="22" spans="1:12" ht="31.8" customHeight="1">
      <c r="A22" s="19" t="s">
        <v>36</v>
      </c>
      <c r="B22" s="36"/>
      <c r="C22" s="13" t="s">
        <v>53</v>
      </c>
      <c r="D22" s="5">
        <v>700000</v>
      </c>
      <c r="E22" s="5">
        <v>490000</v>
      </c>
      <c r="F22" s="5">
        <f t="shared" si="0"/>
        <v>210000</v>
      </c>
      <c r="G22" s="5">
        <v>150000</v>
      </c>
      <c r="H22" s="5">
        <v>35000</v>
      </c>
      <c r="I22" s="5">
        <v>25000</v>
      </c>
      <c r="J22" s="3"/>
      <c r="K22" s="1"/>
      <c r="L22" s="1"/>
    </row>
    <row r="23" spans="1:12" ht="46.8">
      <c r="A23" s="19" t="s">
        <v>37</v>
      </c>
      <c r="B23" s="36"/>
      <c r="C23" s="15" t="s">
        <v>23</v>
      </c>
      <c r="D23" s="5">
        <v>800000</v>
      </c>
      <c r="E23" s="5">
        <v>560000</v>
      </c>
      <c r="F23" s="5">
        <f t="shared" si="0"/>
        <v>240000</v>
      </c>
      <c r="G23" s="5">
        <v>90000</v>
      </c>
      <c r="H23" s="5">
        <v>50000</v>
      </c>
      <c r="I23" s="5">
        <v>100000</v>
      </c>
      <c r="J23" s="3"/>
      <c r="K23" s="1"/>
      <c r="L23" s="1"/>
    </row>
    <row r="24" spans="1:12" ht="46.8">
      <c r="A24" s="19" t="s">
        <v>38</v>
      </c>
      <c r="B24" s="37"/>
      <c r="C24" s="15" t="s">
        <v>50</v>
      </c>
      <c r="D24" s="5">
        <v>260000</v>
      </c>
      <c r="E24" s="5">
        <v>182000</v>
      </c>
      <c r="F24" s="5">
        <f t="shared" si="0"/>
        <v>78000</v>
      </c>
      <c r="G24" s="5">
        <v>28000</v>
      </c>
      <c r="H24" s="5">
        <v>25000</v>
      </c>
      <c r="I24" s="5">
        <v>25000</v>
      </c>
      <c r="J24" s="3"/>
      <c r="K24" s="1"/>
      <c r="L24" s="1"/>
    </row>
    <row r="25" spans="1:12" ht="32.25" customHeight="1">
      <c r="A25" s="9"/>
      <c r="B25" s="28" t="s">
        <v>44</v>
      </c>
      <c r="C25" s="29"/>
      <c r="D25" s="8">
        <f>SUM(D20:D24)</f>
        <v>2365000</v>
      </c>
      <c r="E25" s="8">
        <f t="shared" ref="E25:I25" si="4">SUM(E20:E24)</f>
        <v>1655500</v>
      </c>
      <c r="F25" s="8">
        <f t="shared" si="4"/>
        <v>709500</v>
      </c>
      <c r="G25" s="8">
        <f t="shared" si="4"/>
        <v>334500</v>
      </c>
      <c r="H25" s="8">
        <f t="shared" si="4"/>
        <v>160500</v>
      </c>
      <c r="I25" s="8">
        <f t="shared" si="4"/>
        <v>214500</v>
      </c>
      <c r="J25" s="3"/>
      <c r="K25" s="1"/>
      <c r="L25" s="1"/>
    </row>
    <row r="26" spans="1:12" ht="45.75" customHeight="1">
      <c r="A26" s="20" t="s">
        <v>39</v>
      </c>
      <c r="B26" s="21" t="s">
        <v>51</v>
      </c>
      <c r="C26" s="10" t="s">
        <v>16</v>
      </c>
      <c r="D26" s="5">
        <v>322783</v>
      </c>
      <c r="E26" s="5">
        <v>225948.1</v>
      </c>
      <c r="F26" s="5">
        <f>G26+H26</f>
        <v>96834.9</v>
      </c>
      <c r="G26" s="26">
        <v>80695.75</v>
      </c>
      <c r="H26" s="47">
        <v>16139.15</v>
      </c>
      <c r="I26" s="48"/>
      <c r="J26" s="3"/>
      <c r="K26" s="1"/>
      <c r="L26" s="1"/>
    </row>
    <row r="27" spans="1:12" ht="32.25" customHeight="1">
      <c r="A27" s="20"/>
      <c r="B27" s="28" t="s">
        <v>52</v>
      </c>
      <c r="C27" s="29"/>
      <c r="D27" s="8">
        <f>D26</f>
        <v>322783</v>
      </c>
      <c r="E27" s="8">
        <f t="shared" ref="E27:H27" si="5">E26</f>
        <v>225948.1</v>
      </c>
      <c r="F27" s="8">
        <f t="shared" si="5"/>
        <v>96834.9</v>
      </c>
      <c r="G27" s="45">
        <f t="shared" si="5"/>
        <v>80695.75</v>
      </c>
      <c r="H27" s="49">
        <f t="shared" si="5"/>
        <v>16139.15</v>
      </c>
      <c r="I27" s="44"/>
      <c r="J27" s="3"/>
      <c r="K27" s="1"/>
      <c r="L27" s="1"/>
    </row>
    <row r="28" spans="1:12" ht="31.5" customHeight="1">
      <c r="A28" s="30" t="s">
        <v>45</v>
      </c>
      <c r="B28" s="31"/>
      <c r="C28" s="32"/>
      <c r="D28" s="18">
        <f>D10+D17+D19+D25+D27</f>
        <v>4065353</v>
      </c>
      <c r="E28" s="18">
        <f t="shared" ref="E28:I28" si="6">E10+E17+E19+E25+E27</f>
        <v>2845747.1</v>
      </c>
      <c r="F28" s="18">
        <f t="shared" si="6"/>
        <v>1219605.8999999999</v>
      </c>
      <c r="G28" s="46">
        <f t="shared" si="6"/>
        <v>596463.65</v>
      </c>
      <c r="H28" s="46">
        <f>H10+H17+H19+H25+H27</f>
        <v>313223.45</v>
      </c>
      <c r="I28" s="18">
        <f t="shared" si="6"/>
        <v>309918.8</v>
      </c>
      <c r="J28" s="3"/>
      <c r="K28" s="1"/>
      <c r="L28" s="1"/>
    </row>
    <row r="29" spans="1:12" ht="15.6">
      <c r="A29" s="6"/>
      <c r="B29" s="6"/>
      <c r="C29" s="3"/>
      <c r="D29" s="3"/>
      <c r="E29" s="3"/>
      <c r="F29" s="3"/>
      <c r="G29" s="3"/>
      <c r="H29" s="3"/>
      <c r="I29" s="3"/>
      <c r="J29" s="3"/>
      <c r="K29" s="1"/>
      <c r="L29" s="1"/>
    </row>
    <row r="30" spans="1:12" ht="15.6">
      <c r="A30" s="6"/>
      <c r="B30" s="6"/>
      <c r="C30" s="3"/>
      <c r="D30" s="3"/>
      <c r="E30" s="3"/>
      <c r="F30" s="3"/>
      <c r="G30" s="3"/>
      <c r="H30" s="3"/>
      <c r="I30" s="3"/>
      <c r="J30" s="3"/>
      <c r="K30" s="1"/>
      <c r="L30" s="1"/>
    </row>
    <row r="31" spans="1:12" ht="15.6">
      <c r="A31" s="6"/>
      <c r="B31" s="6"/>
      <c r="C31" s="3"/>
      <c r="D31" s="3"/>
      <c r="E31" s="3"/>
      <c r="F31" s="3"/>
      <c r="G31" s="3"/>
      <c r="H31" s="3"/>
      <c r="I31" s="3"/>
      <c r="J31" s="3"/>
      <c r="K31" s="1"/>
      <c r="L31" s="1"/>
    </row>
    <row r="32" spans="1:12" ht="15.6">
      <c r="A32" s="6"/>
      <c r="B32" s="6"/>
      <c r="C32" s="3"/>
      <c r="D32" s="3"/>
      <c r="E32" s="3"/>
      <c r="F32" s="3"/>
      <c r="G32" s="3"/>
      <c r="H32" s="3"/>
      <c r="I32" s="3"/>
      <c r="J32" s="3"/>
      <c r="K32" s="1"/>
      <c r="L32" s="1"/>
    </row>
    <row r="33" spans="1:12" ht="15.6">
      <c r="A33" s="6"/>
      <c r="B33" s="6"/>
      <c r="C33" s="3"/>
      <c r="D33" s="3"/>
      <c r="E33" s="3"/>
      <c r="F33" s="3"/>
      <c r="G33" s="3"/>
      <c r="H33" s="3"/>
      <c r="I33" s="3"/>
      <c r="J33" s="3"/>
      <c r="K33" s="1"/>
      <c r="L33" s="1"/>
    </row>
    <row r="34" spans="1:12" ht="15.6">
      <c r="A34" s="6"/>
      <c r="B34" s="6"/>
      <c r="C34" s="3"/>
      <c r="D34" s="3"/>
      <c r="E34" s="3"/>
      <c r="F34" s="3"/>
      <c r="G34" s="3"/>
      <c r="H34" s="3"/>
      <c r="I34" s="3"/>
      <c r="J34" s="3"/>
      <c r="K34" s="1"/>
      <c r="L34" s="1"/>
    </row>
    <row r="35" spans="1:12" ht="15.6">
      <c r="A35" s="6"/>
      <c r="B35" s="6"/>
      <c r="C35" s="3"/>
      <c r="D35" s="3"/>
      <c r="E35" s="3"/>
      <c r="F35" s="3"/>
      <c r="G35" s="3"/>
      <c r="H35" s="3"/>
      <c r="I35" s="3"/>
      <c r="J35" s="3"/>
      <c r="K35" s="1"/>
      <c r="L35" s="1"/>
    </row>
    <row r="36" spans="1:12" ht="15.6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6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9">
    <mergeCell ref="A1:I1"/>
    <mergeCell ref="G3:I3"/>
    <mergeCell ref="D3:D4"/>
    <mergeCell ref="E3:E4"/>
    <mergeCell ref="F3:F4"/>
    <mergeCell ref="B3:B4"/>
    <mergeCell ref="B19:C19"/>
    <mergeCell ref="A28:C28"/>
    <mergeCell ref="A5:I5"/>
    <mergeCell ref="A3:A4"/>
    <mergeCell ref="C3:C4"/>
    <mergeCell ref="B25:C25"/>
    <mergeCell ref="B20:B24"/>
    <mergeCell ref="B10:C10"/>
    <mergeCell ref="B17:C17"/>
    <mergeCell ref="B27:C27"/>
    <mergeCell ref="B11:B16"/>
    <mergeCell ref="B6:B9"/>
    <mergeCell ref="H26:I26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2020-11-30T08:56:28Z</dcterms:modified>
</cp:coreProperties>
</file>