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96" windowWidth="19320" windowHeight="9480"/>
  </bookViews>
  <sheets>
    <sheet name="2023" sheetId="1" r:id="rId1"/>
  </sheets>
  <calcPr calcId="124519"/>
</workbook>
</file>

<file path=xl/calcChain.xml><?xml version="1.0" encoding="utf-8"?>
<calcChain xmlns="http://schemas.openxmlformats.org/spreadsheetml/2006/main">
  <c r="D13" i="1"/>
  <c r="D22"/>
  <c r="D20"/>
  <c r="D53"/>
  <c r="D48"/>
  <c r="D46"/>
  <c r="D43"/>
  <c r="D37"/>
  <c r="D35"/>
  <c r="D31"/>
  <c r="D26"/>
  <c r="D55" l="1"/>
</calcChain>
</file>

<file path=xl/sharedStrings.xml><?xml version="1.0" encoding="utf-8"?>
<sst xmlns="http://schemas.openxmlformats.org/spreadsheetml/2006/main" count="140" uniqueCount="71">
  <si>
    <t>Представительного Собрания</t>
  </si>
  <si>
    <t>(тыс. руб.)</t>
  </si>
  <si>
    <t>НАИМЕНОВАНИЕ ПОКАЗАТЕЛЯ</t>
  </si>
  <si>
    <t>Раздел</t>
  </si>
  <si>
    <t>Подраздел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</si>
  <si>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</si>
  <si>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</si>
  <si>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</si>
  <si>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</si>
  <si>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</si>
  <si>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</si>
  <si>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</si>
  <si>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Федерации,местных администраций</t>
  </si>
  <si>
    <t>04</t>
  </si>
  <si>
    <t>Судебная система</t>
  </si>
  <si>
    <t>05</t>
  </si>
  <si>
    <t>Обеспечение деятельности финансовых, налоговых  и таможенных органов и органов финансового(финансово-бюджетного) надзора</t>
  </si>
  <si>
    <t>06</t>
  </si>
  <si>
    <t>07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</si>
  <si>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</si>
  <si>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</si>
  <si>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</si>
  <si>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</si>
  <si>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</si>
  <si>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</si>
  <si>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</si>
  <si>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</si>
  <si>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</si>
  <si>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</si>
  <si>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</si>
  <si>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</si>
  <si>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</si>
  <si>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</si>
  <si>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</si>
  <si>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</si>
  <si>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 xml:space="preserve">Жилищное хозяйство </t>
  </si>
  <si>
    <t>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</si>
  <si>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</si>
  <si>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</si>
  <si>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</si>
  <si>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</si>
  <si>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</si>
  <si>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</si>
  <si>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</si>
  <si>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 xml:space="preserve">Молодежная политика </t>
  </si>
  <si>
    <t>Другие вопросы в области образования</t>
  </si>
  <si>
    <t xml:space="preserve">КУЛЬТУРА И КИНЕМАТОГРАФИЯ </t>
  </si>
  <si>
    <t>Культура</t>
  </si>
  <si>
    <t>Другие вопросы в области культуры, кинематографии</t>
  </si>
  <si>
    <t xml:space="preserve">ЗДРАВООХРАНЕНИЕ </t>
  </si>
  <si>
    <t>Санитарно-эпидемиологическое  благополучие</t>
  </si>
  <si>
    <t>СОЦИАЛЬНАЯ ПОЛИТИКА</t>
  </si>
  <si>
    <t>10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</si>
  <si>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</si>
  <si>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</si>
  <si>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</si>
  <si>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</si>
  <si>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 И СПОРТ</t>
  </si>
  <si>
    <t>Массовый спорт</t>
  </si>
  <si>
    <t>ИТОГО РАСХОДОВ</t>
  </si>
  <si>
    <t xml:space="preserve">  </t>
  </si>
  <si>
    <t>Приложение №   3   к  решению</t>
  </si>
  <si>
    <t>"Об исполнении бюджета округа за 2023 год"</t>
  </si>
  <si>
    <t>Тарногского муниципального округа</t>
  </si>
  <si>
    <t>Сумма</t>
  </si>
  <si>
    <t>НАЦИОНАЛЬНАЯ ОБОРОНА</t>
  </si>
  <si>
    <t>Мобильная и вневойсковая подготовка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</si>
  <si>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</si>
  <si>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  КЛАССИФИКАЦИИ РАСХОДОВ БЮДЖЕТОВ  </t>
  </si>
  <si>
    <t>РАСХОДЫ БЮДЖЕТА ОКРУГА НА 2023 ГОД ПО РАЗДЕЛАМ , ПОДРАЗДЕЛАМ</t>
  </si>
  <si>
    <t>от 25.04.2024 г.  № 256</t>
  </si>
</sst>
</file>

<file path=xl/styles.xml><?xml version="1.0" encoding="utf-8"?>
<styleSheet xmlns="http://schemas.openxmlformats.org/spreadsheetml/2006/main">
  <numFmts count="2">
    <numFmt numFmtId="164" formatCode="_-* #,##0.00&quot;р.&quot;_-;\-* #,##0.00&quot;р.&quot;_-;_-* &quot;-&quot;??&quot;р.&quot;_-;_-@_-"/>
    <numFmt numFmtId="165" formatCode="#,##0.0"/>
  </numFmts>
  <fonts count="10"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 Cyr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43">
    <xf numFmtId="0" fontId="0" fillId="0" borderId="0" xfId="0"/>
    <xf numFmtId="49" fontId="0" fillId="0" borderId="0" xfId="0" applyNumberFormat="1" applyBorder="1" applyAlignment="1">
      <alignment horizontal="center"/>
    </xf>
    <xf numFmtId="0" fontId="0" fillId="0" borderId="0" xfId="0" applyBorder="1"/>
    <xf numFmtId="49" fontId="0" fillId="0" borderId="0" xfId="0" applyNumberFormat="1" applyBorder="1"/>
    <xf numFmtId="0" fontId="1" fillId="0" borderId="0" xfId="0" applyFont="1" applyBorder="1"/>
    <xf numFmtId="49" fontId="2" fillId="0" borderId="0" xfId="0" applyNumberFormat="1" applyFont="1" applyBorder="1" applyAlignment="1">
      <alignment horizontal="center"/>
    </xf>
    <xf numFmtId="0" fontId="2" fillId="0" borderId="0" xfId="0" applyFont="1" applyBorder="1"/>
    <xf numFmtId="0" fontId="0" fillId="0" borderId="0" xfId="0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4" fillId="0" borderId="0" xfId="0" applyFont="1"/>
    <xf numFmtId="0" fontId="5" fillId="0" borderId="0" xfId="0" applyFont="1" applyAlignment="1"/>
    <xf numFmtId="0" fontId="5" fillId="0" borderId="0" xfId="0" applyFont="1"/>
    <xf numFmtId="0" fontId="5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8" fillId="0" borderId="0" xfId="0" applyFont="1"/>
    <xf numFmtId="0" fontId="9" fillId="0" borderId="0" xfId="0" applyFont="1" applyAlignment="1">
      <alignment horizontal="right"/>
    </xf>
    <xf numFmtId="0" fontId="7" fillId="0" borderId="1" xfId="0" applyFont="1" applyBorder="1"/>
    <xf numFmtId="49" fontId="7" fillId="0" borderId="1" xfId="0" applyNumberFormat="1" applyFont="1" applyBorder="1" applyAlignment="1">
      <alignment horizontal="center"/>
    </xf>
    <xf numFmtId="165" fontId="7" fillId="0" borderId="1" xfId="0" applyNumberFormat="1" applyFont="1" applyBorder="1" applyAlignment="1">
      <alignment horizontal="center"/>
    </xf>
    <xf numFmtId="164" fontId="9" fillId="0" borderId="1" xfId="1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/>
    </xf>
    <xf numFmtId="165" fontId="9" fillId="0" borderId="1" xfId="0" applyNumberFormat="1" applyFont="1" applyBorder="1" applyAlignment="1">
      <alignment horizontal="center"/>
    </xf>
    <xf numFmtId="0" fontId="9" fillId="0" borderId="2" xfId="0" applyFont="1" applyBorder="1" applyAlignment="1">
      <alignment horizontal="justify" vertical="top" wrapText="1"/>
    </xf>
    <xf numFmtId="49" fontId="9" fillId="0" borderId="2" xfId="0" applyNumberFormat="1" applyFont="1" applyBorder="1" applyAlignment="1">
      <alignment horizontal="center"/>
    </xf>
    <xf numFmtId="165" fontId="9" fillId="0" borderId="2" xfId="0" applyNumberFormat="1" applyFont="1" applyBorder="1" applyAlignment="1">
      <alignment horizontal="center"/>
    </xf>
    <xf numFmtId="0" fontId="9" fillId="0" borderId="1" xfId="0" applyFont="1" applyBorder="1" applyAlignment="1">
      <alignment horizontal="justify" vertical="top"/>
    </xf>
    <xf numFmtId="0" fontId="9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justify" vertical="top" wrapText="1"/>
    </xf>
    <xf numFmtId="0" fontId="9" fillId="0" borderId="1" xfId="0" applyFont="1" applyFill="1" applyBorder="1" applyAlignment="1">
      <alignment horizontal="justify" vertical="top" wrapText="1"/>
    </xf>
    <xf numFmtId="49" fontId="9" fillId="0" borderId="1" xfId="0" applyNumberFormat="1" applyFont="1" applyFill="1" applyBorder="1" applyAlignment="1">
      <alignment horizontal="center"/>
    </xf>
    <xf numFmtId="0" fontId="7" fillId="0" borderId="1" xfId="0" applyFont="1" applyBorder="1" applyAlignment="1">
      <alignment horizontal="justify" vertical="top"/>
    </xf>
    <xf numFmtId="0" fontId="7" fillId="0" borderId="2" xfId="0" applyFont="1" applyBorder="1" applyAlignment="1">
      <alignment horizontal="justify" vertical="top"/>
    </xf>
    <xf numFmtId="0" fontId="7" fillId="0" borderId="1" xfId="0" applyFont="1" applyBorder="1" applyAlignment="1">
      <alignment vertical="center"/>
    </xf>
    <xf numFmtId="49" fontId="9" fillId="0" borderId="1" xfId="0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7" fillId="0" borderId="1" xfId="0" applyFont="1" applyFill="1" applyBorder="1" applyAlignment="1">
      <alignment horizontal="justify" vertical="top" wrapText="1"/>
    </xf>
    <xf numFmtId="0" fontId="9" fillId="0" borderId="1" xfId="0" applyFont="1" applyBorder="1" applyAlignment="1">
      <alignment wrapText="1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D72"/>
  <sheetViews>
    <sheetView tabSelected="1" topLeftCell="A28" zoomScale="90" zoomScaleNormal="90" workbookViewId="0">
      <selection activeCell="D14" sqref="D14"/>
    </sheetView>
  </sheetViews>
  <sheetFormatPr defaultRowHeight="13.2"/>
  <cols>
    <col min="1" max="1" width="72" customWidth="1"/>
    <col min="2" max="3" width="13.5546875" customWidth="1"/>
    <col min="4" max="4" width="30.5546875" customWidth="1"/>
  </cols>
  <sheetData>
    <row r="1" spans="1:4" ht="15.6">
      <c r="A1" s="10"/>
      <c r="B1" s="11"/>
      <c r="C1" s="37" t="s">
        <v>61</v>
      </c>
    </row>
    <row r="2" spans="1:4" ht="15.6">
      <c r="A2" s="10"/>
      <c r="B2" s="11"/>
      <c r="C2" s="37" t="s">
        <v>0</v>
      </c>
    </row>
    <row r="3" spans="1:4" ht="15.6">
      <c r="A3" s="10"/>
      <c r="B3" s="11"/>
      <c r="C3" s="37" t="s">
        <v>63</v>
      </c>
    </row>
    <row r="4" spans="1:4" ht="15.6">
      <c r="A4" s="10"/>
      <c r="B4" s="11"/>
      <c r="C4" s="37" t="s">
        <v>70</v>
      </c>
    </row>
    <row r="5" spans="1:4" ht="15.6">
      <c r="A5" s="12"/>
      <c r="B5" s="11"/>
      <c r="C5" s="37" t="s">
        <v>62</v>
      </c>
    </row>
    <row r="6" spans="1:4" ht="13.8">
      <c r="A6" s="12"/>
      <c r="B6" s="11"/>
      <c r="C6" s="11"/>
      <c r="D6" s="13"/>
    </row>
    <row r="7" spans="1:4" ht="16.8">
      <c r="A7" s="40" t="s">
        <v>69</v>
      </c>
      <c r="B7" s="40"/>
      <c r="C7" s="40"/>
      <c r="D7" s="40"/>
    </row>
    <row r="8" spans="1:4" ht="16.8">
      <c r="A8" s="40" t="s">
        <v>68</v>
      </c>
      <c r="B8" s="40"/>
      <c r="C8" s="40"/>
      <c r="D8" s="40"/>
    </row>
    <row r="9" spans="1:4" ht="16.8">
      <c r="A9" s="14"/>
      <c r="B9" s="14"/>
      <c r="C9" s="14"/>
      <c r="D9" s="15"/>
    </row>
    <row r="10" spans="1:4" ht="16.8">
      <c r="A10" s="14"/>
      <c r="B10" s="14"/>
      <c r="C10" s="14"/>
      <c r="D10" s="16" t="s">
        <v>1</v>
      </c>
    </row>
    <row r="11" spans="1:4" ht="13.2" customHeight="1">
      <c r="A11" s="41" t="s">
        <v>2</v>
      </c>
      <c r="B11" s="41" t="s">
        <v>3</v>
      </c>
      <c r="C11" s="41" t="s">
        <v>4</v>
      </c>
      <c r="D11" s="42" t="s">
        <v>64</v>
      </c>
    </row>
    <row r="12" spans="1:4" ht="20.399999999999999" customHeight="1">
      <c r="A12" s="41"/>
      <c r="B12" s="41"/>
      <c r="C12" s="41"/>
      <c r="D12" s="42"/>
    </row>
    <row r="13" spans="1:4" ht="16.8">
      <c r="A13" s="17" t="s">
        <v>5</v>
      </c>
      <c r="B13" s="18" t="s">
        <v>6</v>
      </c>
      <c r="C13" s="18" t="s">
        <v>7</v>
      </c>
      <c r="D13" s="19">
        <f>D14+D15+D16+D18+D19+D17</f>
        <v>122655.2</v>
      </c>
    </row>
    <row r="14" spans="1:4" ht="33.6">
      <c r="A14" s="20" t="s">
        <v>8</v>
      </c>
      <c r="B14" s="21" t="s">
        <v>6</v>
      </c>
      <c r="C14" s="21" t="s">
        <v>9</v>
      </c>
      <c r="D14" s="22">
        <v>2411.3000000000002</v>
      </c>
    </row>
    <row r="15" spans="1:4" ht="50.4">
      <c r="A15" s="23" t="s">
        <v>10</v>
      </c>
      <c r="B15" s="24" t="s">
        <v>6</v>
      </c>
      <c r="C15" s="24" t="s">
        <v>11</v>
      </c>
      <c r="D15" s="25">
        <v>2405.3000000000002</v>
      </c>
    </row>
    <row r="16" spans="1:4" ht="50.4">
      <c r="A16" s="26" t="s">
        <v>12</v>
      </c>
      <c r="B16" s="21" t="s">
        <v>6</v>
      </c>
      <c r="C16" s="21" t="s">
        <v>13</v>
      </c>
      <c r="D16" s="22">
        <v>57139.4</v>
      </c>
    </row>
    <row r="17" spans="1:4" ht="16.8">
      <c r="A17" s="27" t="s">
        <v>14</v>
      </c>
      <c r="B17" s="21" t="s">
        <v>6</v>
      </c>
      <c r="C17" s="21" t="s">
        <v>15</v>
      </c>
      <c r="D17" s="22">
        <v>0.5</v>
      </c>
    </row>
    <row r="18" spans="1:4" ht="50.4">
      <c r="A18" s="28" t="s">
        <v>16</v>
      </c>
      <c r="B18" s="21" t="s">
        <v>6</v>
      </c>
      <c r="C18" s="21" t="s">
        <v>17</v>
      </c>
      <c r="D18" s="22">
        <v>10636.5</v>
      </c>
    </row>
    <row r="19" spans="1:4" ht="16.8">
      <c r="A19" s="26" t="s">
        <v>20</v>
      </c>
      <c r="B19" s="21" t="s">
        <v>6</v>
      </c>
      <c r="C19" s="21" t="s">
        <v>21</v>
      </c>
      <c r="D19" s="22">
        <v>50062.2</v>
      </c>
    </row>
    <row r="20" spans="1:4" ht="16.8">
      <c r="A20" s="38" t="s">
        <v>65</v>
      </c>
      <c r="B20" s="18" t="s">
        <v>9</v>
      </c>
      <c r="C20" s="18" t="s">
        <v>7</v>
      </c>
      <c r="D20" s="19">
        <f>D21</f>
        <v>665</v>
      </c>
    </row>
    <row r="21" spans="1:4" ht="16.8">
      <c r="A21" s="30" t="s">
        <v>66</v>
      </c>
      <c r="B21" s="21" t="s">
        <v>9</v>
      </c>
      <c r="C21" s="21" t="s">
        <v>11</v>
      </c>
      <c r="D21" s="22">
        <v>665</v>
      </c>
    </row>
    <row r="22" spans="1:4" ht="33.6">
      <c r="A22" s="29" t="s">
        <v>22</v>
      </c>
      <c r="B22" s="18" t="s">
        <v>11</v>
      </c>
      <c r="C22" s="18" t="s">
        <v>7</v>
      </c>
      <c r="D22" s="19">
        <f>D23+D24+D25</f>
        <v>4865.2</v>
      </c>
    </row>
    <row r="23" spans="1:4" ht="50.4">
      <c r="A23" s="28" t="s">
        <v>23</v>
      </c>
      <c r="B23" s="21" t="s">
        <v>11</v>
      </c>
      <c r="C23" s="21" t="s">
        <v>24</v>
      </c>
      <c r="D23" s="22">
        <v>2679.8</v>
      </c>
    </row>
    <row r="24" spans="1:4" ht="33.6">
      <c r="A24" s="39" t="s">
        <v>67</v>
      </c>
      <c r="B24" s="21" t="s">
        <v>11</v>
      </c>
      <c r="C24" s="21" t="s">
        <v>52</v>
      </c>
      <c r="D24" s="22">
        <v>1897.2</v>
      </c>
    </row>
    <row r="25" spans="1:4" ht="33.6">
      <c r="A25" s="30" t="s">
        <v>25</v>
      </c>
      <c r="B25" s="31" t="s">
        <v>11</v>
      </c>
      <c r="C25" s="31" t="s">
        <v>26</v>
      </c>
      <c r="D25" s="22">
        <v>288.2</v>
      </c>
    </row>
    <row r="26" spans="1:4" ht="16.8">
      <c r="A26" s="32" t="s">
        <v>27</v>
      </c>
      <c r="B26" s="18" t="s">
        <v>13</v>
      </c>
      <c r="C26" s="18" t="s">
        <v>7</v>
      </c>
      <c r="D26" s="19">
        <f>SUM(D27:D30)</f>
        <v>63348.800000000003</v>
      </c>
    </row>
    <row r="27" spans="1:4" ht="16.8">
      <c r="A27" s="26" t="s">
        <v>28</v>
      </c>
      <c r="B27" s="21" t="s">
        <v>13</v>
      </c>
      <c r="C27" s="21" t="s">
        <v>15</v>
      </c>
      <c r="D27" s="22">
        <v>249.1</v>
      </c>
    </row>
    <row r="28" spans="1:4" ht="16.8">
      <c r="A28" s="26" t="s">
        <v>29</v>
      </c>
      <c r="B28" s="21" t="s">
        <v>13</v>
      </c>
      <c r="C28" s="21" t="s">
        <v>30</v>
      </c>
      <c r="D28" s="22">
        <v>2722.8</v>
      </c>
    </row>
    <row r="29" spans="1:4" ht="16.8">
      <c r="A29" s="26" t="s">
        <v>31</v>
      </c>
      <c r="B29" s="21" t="s">
        <v>13</v>
      </c>
      <c r="C29" s="21" t="s">
        <v>24</v>
      </c>
      <c r="D29" s="22">
        <v>55403</v>
      </c>
    </row>
    <row r="30" spans="1:4" ht="16.8">
      <c r="A30" s="26" t="s">
        <v>32</v>
      </c>
      <c r="B30" s="21" t="s">
        <v>13</v>
      </c>
      <c r="C30" s="21" t="s">
        <v>33</v>
      </c>
      <c r="D30" s="22">
        <v>4973.8999999999996</v>
      </c>
    </row>
    <row r="31" spans="1:4" ht="16.8">
      <c r="A31" s="33" t="s">
        <v>34</v>
      </c>
      <c r="B31" s="18" t="s">
        <v>15</v>
      </c>
      <c r="C31" s="18" t="s">
        <v>7</v>
      </c>
      <c r="D31" s="19">
        <f>D32+D33+D34</f>
        <v>147310.5</v>
      </c>
    </row>
    <row r="32" spans="1:4" ht="16.8">
      <c r="A32" s="26" t="s">
        <v>35</v>
      </c>
      <c r="B32" s="21" t="s">
        <v>15</v>
      </c>
      <c r="C32" s="21" t="s">
        <v>6</v>
      </c>
      <c r="D32" s="22">
        <v>23601.1</v>
      </c>
    </row>
    <row r="33" spans="1:4" ht="16.8">
      <c r="A33" s="26" t="s">
        <v>36</v>
      </c>
      <c r="B33" s="21" t="s">
        <v>15</v>
      </c>
      <c r="C33" s="21" t="s">
        <v>9</v>
      </c>
      <c r="D33" s="22">
        <v>97737.9</v>
      </c>
    </row>
    <row r="34" spans="1:4" ht="16.8">
      <c r="A34" s="26" t="s">
        <v>37</v>
      </c>
      <c r="B34" s="21" t="s">
        <v>15</v>
      </c>
      <c r="C34" s="21" t="s">
        <v>11</v>
      </c>
      <c r="D34" s="22">
        <v>25971.5</v>
      </c>
    </row>
    <row r="35" spans="1:4" ht="16.8">
      <c r="A35" s="32" t="s">
        <v>38</v>
      </c>
      <c r="B35" s="18" t="s">
        <v>17</v>
      </c>
      <c r="C35" s="18" t="s">
        <v>7</v>
      </c>
      <c r="D35" s="19">
        <f>D36</f>
        <v>2327.4</v>
      </c>
    </row>
    <row r="36" spans="1:4" ht="16.8">
      <c r="A36" s="28" t="s">
        <v>39</v>
      </c>
      <c r="B36" s="21" t="s">
        <v>17</v>
      </c>
      <c r="C36" s="21" t="s">
        <v>15</v>
      </c>
      <c r="D36" s="22">
        <v>2327.4</v>
      </c>
    </row>
    <row r="37" spans="1:4" ht="16.8">
      <c r="A37" s="32" t="s">
        <v>40</v>
      </c>
      <c r="B37" s="18" t="s">
        <v>18</v>
      </c>
      <c r="C37" s="18" t="s">
        <v>7</v>
      </c>
      <c r="D37" s="19">
        <f>D38+D39+D41+D42+D40</f>
        <v>543568.10000000009</v>
      </c>
    </row>
    <row r="38" spans="1:4" ht="16.8">
      <c r="A38" s="26" t="s">
        <v>41</v>
      </c>
      <c r="B38" s="21" t="s">
        <v>18</v>
      </c>
      <c r="C38" s="21" t="s">
        <v>6</v>
      </c>
      <c r="D38" s="22">
        <v>112579.6</v>
      </c>
    </row>
    <row r="39" spans="1:4" ht="16.8">
      <c r="A39" s="26" t="s">
        <v>42</v>
      </c>
      <c r="B39" s="21" t="s">
        <v>18</v>
      </c>
      <c r="C39" s="21" t="s">
        <v>9</v>
      </c>
      <c r="D39" s="22">
        <v>390322.3</v>
      </c>
    </row>
    <row r="40" spans="1:4" ht="16.8">
      <c r="A40" s="26" t="s">
        <v>43</v>
      </c>
      <c r="B40" s="21" t="s">
        <v>18</v>
      </c>
      <c r="C40" s="21" t="s">
        <v>11</v>
      </c>
      <c r="D40" s="22">
        <v>29683.3</v>
      </c>
    </row>
    <row r="41" spans="1:4" ht="16.8">
      <c r="A41" s="26" t="s">
        <v>44</v>
      </c>
      <c r="B41" s="21" t="s">
        <v>18</v>
      </c>
      <c r="C41" s="21" t="s">
        <v>18</v>
      </c>
      <c r="D41" s="22">
        <v>215</v>
      </c>
    </row>
    <row r="42" spans="1:4" ht="16.8">
      <c r="A42" s="26" t="s">
        <v>45</v>
      </c>
      <c r="B42" s="21" t="s">
        <v>18</v>
      </c>
      <c r="C42" s="21" t="s">
        <v>24</v>
      </c>
      <c r="D42" s="22">
        <v>10767.9</v>
      </c>
    </row>
    <row r="43" spans="1:4" ht="16.8">
      <c r="A43" s="32" t="s">
        <v>46</v>
      </c>
      <c r="B43" s="18" t="s">
        <v>30</v>
      </c>
      <c r="C43" s="18" t="s">
        <v>7</v>
      </c>
      <c r="D43" s="19">
        <f>D44+D45</f>
        <v>71084.2</v>
      </c>
    </row>
    <row r="44" spans="1:4" ht="16.8">
      <c r="A44" s="26" t="s">
        <v>47</v>
      </c>
      <c r="B44" s="21" t="s">
        <v>30</v>
      </c>
      <c r="C44" s="21" t="s">
        <v>6</v>
      </c>
      <c r="D44" s="22">
        <v>64347.4</v>
      </c>
    </row>
    <row r="45" spans="1:4" ht="16.8">
      <c r="A45" s="26" t="s">
        <v>48</v>
      </c>
      <c r="B45" s="21" t="s">
        <v>30</v>
      </c>
      <c r="C45" s="21" t="s">
        <v>13</v>
      </c>
      <c r="D45" s="22">
        <v>6736.8</v>
      </c>
    </row>
    <row r="46" spans="1:4" ht="16.8">
      <c r="A46" s="32" t="s">
        <v>49</v>
      </c>
      <c r="B46" s="18" t="s">
        <v>24</v>
      </c>
      <c r="C46" s="18" t="s">
        <v>7</v>
      </c>
      <c r="D46" s="19">
        <f>D47</f>
        <v>143.6</v>
      </c>
    </row>
    <row r="47" spans="1:4" ht="16.8">
      <c r="A47" s="26" t="s">
        <v>50</v>
      </c>
      <c r="B47" s="21" t="s">
        <v>24</v>
      </c>
      <c r="C47" s="21" t="s">
        <v>18</v>
      </c>
      <c r="D47" s="22">
        <v>143.6</v>
      </c>
    </row>
    <row r="48" spans="1:4" ht="16.8">
      <c r="A48" s="32" t="s">
        <v>51</v>
      </c>
      <c r="B48" s="18" t="s">
        <v>52</v>
      </c>
      <c r="C48" s="18" t="s">
        <v>7</v>
      </c>
      <c r="D48" s="19">
        <f>D49+D50+D52+D51</f>
        <v>22095.1</v>
      </c>
    </row>
    <row r="49" spans="1:4" ht="16.8">
      <c r="A49" s="26" t="s">
        <v>53</v>
      </c>
      <c r="B49" s="21" t="s">
        <v>52</v>
      </c>
      <c r="C49" s="21" t="s">
        <v>6</v>
      </c>
      <c r="D49" s="22">
        <v>2189.5</v>
      </c>
    </row>
    <row r="50" spans="1:4" ht="16.8">
      <c r="A50" s="26" t="s">
        <v>54</v>
      </c>
      <c r="B50" s="21" t="s">
        <v>52</v>
      </c>
      <c r="C50" s="21" t="s">
        <v>11</v>
      </c>
      <c r="D50" s="22">
        <v>17277.7</v>
      </c>
    </row>
    <row r="51" spans="1:4" ht="16.8">
      <c r="A51" s="26" t="s">
        <v>55</v>
      </c>
      <c r="B51" s="21" t="s">
        <v>52</v>
      </c>
      <c r="C51" s="21" t="s">
        <v>13</v>
      </c>
      <c r="D51" s="22">
        <v>20.6</v>
      </c>
    </row>
    <row r="52" spans="1:4" ht="16.8">
      <c r="A52" s="26" t="s">
        <v>56</v>
      </c>
      <c r="B52" s="21" t="s">
        <v>52</v>
      </c>
      <c r="C52" s="21" t="s">
        <v>17</v>
      </c>
      <c r="D52" s="22">
        <v>2607.3000000000002</v>
      </c>
    </row>
    <row r="53" spans="1:4" ht="16.8">
      <c r="A53" s="32" t="s">
        <v>57</v>
      </c>
      <c r="B53" s="18" t="s">
        <v>19</v>
      </c>
      <c r="C53" s="18" t="s">
        <v>7</v>
      </c>
      <c r="D53" s="19">
        <f>D54</f>
        <v>11955.8</v>
      </c>
    </row>
    <row r="54" spans="1:4" ht="16.8">
      <c r="A54" s="26" t="s">
        <v>58</v>
      </c>
      <c r="B54" s="21" t="s">
        <v>19</v>
      </c>
      <c r="C54" s="21" t="s">
        <v>9</v>
      </c>
      <c r="D54" s="22">
        <v>11955.8</v>
      </c>
    </row>
    <row r="55" spans="1:4" ht="29.4" customHeight="1">
      <c r="A55" s="34" t="s">
        <v>59</v>
      </c>
      <c r="B55" s="35"/>
      <c r="C55" s="35"/>
      <c r="D55" s="36">
        <f>D13+D20+D22+D26+D31+D35+D37+D43+D46+D48+D53</f>
        <v>990018.90000000014</v>
      </c>
    </row>
    <row r="56" spans="1:4">
      <c r="A56" s="2"/>
      <c r="B56" s="1"/>
      <c r="C56" s="1"/>
    </row>
    <row r="57" spans="1:4">
      <c r="A57" s="2"/>
      <c r="B57" s="3"/>
      <c r="C57" s="3"/>
    </row>
    <row r="58" spans="1:4">
      <c r="A58" s="4" t="s">
        <v>60</v>
      </c>
      <c r="B58" s="5"/>
      <c r="C58" s="5"/>
    </row>
    <row r="59" spans="1:4">
      <c r="A59" s="2"/>
      <c r="B59" s="3"/>
      <c r="C59" s="3"/>
    </row>
    <row r="60" spans="1:4">
      <c r="A60" s="2"/>
      <c r="B60" s="1"/>
      <c r="C60" s="1"/>
    </row>
    <row r="61" spans="1:4">
      <c r="A61" s="2"/>
      <c r="B61" s="1"/>
      <c r="C61" s="1"/>
    </row>
    <row r="62" spans="1:4">
      <c r="A62" s="6"/>
      <c r="B62" s="1"/>
      <c r="C62" s="1"/>
    </row>
    <row r="63" spans="1:4">
      <c r="A63" s="2"/>
      <c r="B63" s="7"/>
      <c r="C63" s="1"/>
    </row>
    <row r="64" spans="1:4">
      <c r="A64" s="2"/>
      <c r="B64" s="2"/>
      <c r="C64" s="2"/>
    </row>
    <row r="65" spans="1:3">
      <c r="A65" s="2"/>
      <c r="B65" s="8"/>
      <c r="C65" s="8"/>
    </row>
    <row r="66" spans="1:3">
      <c r="A66" s="6"/>
      <c r="B66" s="1"/>
      <c r="C66" s="1"/>
    </row>
    <row r="67" spans="1:3">
      <c r="A67" s="6"/>
      <c r="B67" s="9"/>
      <c r="C67" s="9"/>
    </row>
    <row r="68" spans="1:3">
      <c r="A68" s="2"/>
      <c r="B68" s="3"/>
      <c r="C68" s="3"/>
    </row>
    <row r="69" spans="1:3">
      <c r="A69" s="2"/>
      <c r="B69" s="3"/>
      <c r="C69" s="3"/>
    </row>
    <row r="70" spans="1:3">
      <c r="A70" s="2"/>
      <c r="B70" s="2"/>
      <c r="C70" s="2"/>
    </row>
    <row r="71" spans="1:3">
      <c r="A71" s="6"/>
      <c r="B71" s="2"/>
      <c r="C71" s="2"/>
    </row>
    <row r="72" spans="1:3">
      <c r="A72" s="6"/>
      <c r="B72" s="3"/>
      <c r="C72" s="3"/>
    </row>
  </sheetData>
  <mergeCells count="6">
    <mergeCell ref="A7:D7"/>
    <mergeCell ref="A8:D8"/>
    <mergeCell ref="A11:A12"/>
    <mergeCell ref="B11:B12"/>
    <mergeCell ref="C11:C12"/>
    <mergeCell ref="D11:D12"/>
  </mergeCells>
  <pageMargins left="0.98425196850393704" right="0.39370078740157483" top="0.78740157480314965" bottom="0.39370078740157483" header="0.11811023622047245" footer="0.11811023622047245"/>
  <pageSetup paperSize="9"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DF-17-013</dc:creator>
  <cp:lastModifiedBy>DF-17-013</cp:lastModifiedBy>
  <cp:lastPrinted>2024-04-27T08:02:19Z</cp:lastPrinted>
  <dcterms:created xsi:type="dcterms:W3CDTF">2023-02-27T11:26:05Z</dcterms:created>
  <dcterms:modified xsi:type="dcterms:W3CDTF">2024-04-27T08:02:45Z</dcterms:modified>
</cp:coreProperties>
</file>