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96" windowWidth="19320" windowHeight="9480"/>
  </bookViews>
  <sheets>
    <sheet name="2022" sheetId="1" r:id="rId1"/>
  </sheets>
  <calcPr calcId="124519"/>
</workbook>
</file>

<file path=xl/calcChain.xml><?xml version="1.0" encoding="utf-8"?>
<calcChain xmlns="http://schemas.openxmlformats.org/spreadsheetml/2006/main">
  <c r="E65" i="1"/>
  <c r="D65"/>
  <c r="E62"/>
  <c r="D62"/>
  <c r="E56"/>
  <c r="D56"/>
  <c r="E53"/>
  <c r="D53"/>
  <c r="E49"/>
  <c r="D49"/>
  <c r="E42"/>
  <c r="D42"/>
  <c r="E39"/>
  <c r="D39"/>
  <c r="E34"/>
  <c r="D34"/>
  <c r="E28"/>
  <c r="D28"/>
  <c r="E24"/>
  <c r="D24"/>
  <c r="E14"/>
  <c r="D14"/>
  <c r="D70" s="1"/>
  <c r="E70" l="1"/>
</calcChain>
</file>

<file path=xl/sharedStrings.xml><?xml version="1.0" encoding="utf-8"?>
<sst xmlns="http://schemas.openxmlformats.org/spreadsheetml/2006/main" count="149" uniqueCount="74">
  <si>
    <t>Представительного Собрания</t>
  </si>
  <si>
    <t>(тыс. руб.)</t>
  </si>
  <si>
    <t>НАИМЕНОВАНИЕ ПОКАЗАТЕЛЯ</t>
  </si>
  <si>
    <t>Раздел</t>
  </si>
  <si>
    <t>Подраздел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</si>
  <si>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</si>
  <si>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</si>
  <si>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</si>
  <si>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</si>
  <si>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</si>
  <si>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</si>
  <si>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</si>
  <si>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Федерации,местных администраций</t>
  </si>
  <si>
    <t>04</t>
  </si>
  <si>
    <t>Судебная система</t>
  </si>
  <si>
    <t>05</t>
  </si>
  <si>
    <t>Обеспечение деятельности финансовых, налоговых  и таможенных органов и органов финансового(финансово-бюджетного) надзора</t>
  </si>
  <si>
    <t>06</t>
  </si>
  <si>
    <t>Обеспечение проведения выборов и референдумов</t>
  </si>
  <si>
    <t>07</t>
  </si>
  <si>
    <t>Резервный фонд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</si>
  <si>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</si>
  <si>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</si>
  <si>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</si>
  <si>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</si>
  <si>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</si>
  <si>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</si>
  <si>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</si>
  <si>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</si>
  <si>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</si>
  <si>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</si>
  <si>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</si>
  <si>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</si>
  <si>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</si>
  <si>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</si>
  <si>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</si>
  <si>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</si>
  <si>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 xml:space="preserve">Жилищное хозяйство </t>
  </si>
  <si>
    <t>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</si>
  <si>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</si>
  <si>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</si>
  <si>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</si>
  <si>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</si>
  <si>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</si>
  <si>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</si>
  <si>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</si>
  <si>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 xml:space="preserve">Молодежная политика </t>
  </si>
  <si>
    <t>Другие вопросы в области образования</t>
  </si>
  <si>
    <t xml:space="preserve">КУЛЬТУРА И КИНЕМАТОГРАФИЯ </t>
  </si>
  <si>
    <t>Культура</t>
  </si>
  <si>
    <t>Другие вопросы в области культуры, кинематографии</t>
  </si>
  <si>
    <t xml:space="preserve">ЗДРАВООХРАНЕНИЕ </t>
  </si>
  <si>
    <t>Санитарно-эпидемиологическое  благополучие</t>
  </si>
  <si>
    <t>СОЦИАЛЬНАЯ ПОЛИТИКА</t>
  </si>
  <si>
    <t>10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</si>
  <si>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</si>
  <si>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</si>
  <si>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</si>
  <si>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</si>
  <si>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 И СПОРТ</t>
  </si>
  <si>
    <t>Массовый спорт</t>
  </si>
  <si>
    <t xml:space="preserve">МЕЖБЮДЖЕТНЫЕ ТРАНСФЕРТЫ  ОБЩЕГО ХАРАКТЕРА  БЮДЖЕТАМ БЮДЖЕТНОЙ СИСТЕМЫ РОССИЙСКОЙ ФЕДЕРАЦИИ  </t>
  </si>
  <si>
    <t xml:space="preserve">Дотации на выравнивание бюджетной обеспеченности субъектов Российской Федерации и муниципальных образований </t>
  </si>
  <si>
    <t>Иные дотации</t>
  </si>
  <si>
    <t>Прочие межбюджетные трансферты общего характера</t>
  </si>
  <si>
    <t>ИТОГО РАСХОДОВ</t>
  </si>
  <si>
    <t xml:space="preserve">  </t>
  </si>
  <si>
    <t>"Об исполнении бюджета района за 2022 год"</t>
  </si>
  <si>
    <t>Уточненный план на 2022 год</t>
  </si>
  <si>
    <t>Факт за 2022 год</t>
  </si>
  <si>
    <t>Приложение №   3   к  решению</t>
  </si>
  <si>
    <t>РАСХОДЫ БЮДЖЕТА РАЙОНА ПО РАЗДЕЛАМ , ПОДРАЗДЕЛАМ</t>
  </si>
  <si>
    <r>
      <t xml:space="preserve">   КЛАССИФИКАЦИИ РАСХОДОВ БЮДЖЕТОВ  НА </t>
    </r>
    <r>
      <rPr>
        <b/>
        <sz val="11"/>
        <rFont val="Times New Roman"/>
        <family val="1"/>
        <charset val="204"/>
      </rPr>
      <t>2022</t>
    </r>
    <r>
      <rPr>
        <b/>
        <sz val="10"/>
        <rFont val="Times New Roman"/>
        <family val="1"/>
        <charset val="204"/>
      </rPr>
      <t xml:space="preserve"> ГОД</t>
    </r>
  </si>
  <si>
    <t>от  28.04.2023 г.  № 155</t>
  </si>
</sst>
</file>

<file path=xl/styles.xml><?xml version="1.0" encoding="utf-8"?>
<styleSheet xmlns="http://schemas.openxmlformats.org/spreadsheetml/2006/main">
  <numFmts count="2">
    <numFmt numFmtId="164" formatCode="_-* #,##0.00&quot;р.&quot;_-;\-* #,##0.00&quot;р.&quot;_-;_-* &quot;-&quot;??&quot;р.&quot;_-;_-@_-"/>
    <numFmt numFmtId="165" formatCode="#,##0.0"/>
  </numFmts>
  <fonts count="8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2" fillId="0" borderId="1" xfId="0" applyFont="1" applyBorder="1"/>
    <xf numFmtId="49" fontId="2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0" fontId="1" fillId="0" borderId="3" xfId="0" applyFont="1" applyBorder="1" applyAlignment="1">
      <alignment horizontal="justify" vertical="top" wrapText="1"/>
    </xf>
    <xf numFmtId="49" fontId="1" fillId="0" borderId="3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0" fontId="1" fillId="0" borderId="1" xfId="0" applyFont="1" applyBorder="1" applyAlignment="1">
      <alignment horizontal="justify" vertical="top"/>
    </xf>
    <xf numFmtId="0" fontId="1" fillId="0" borderId="1" xfId="0" applyFont="1" applyFill="1" applyBorder="1" applyAlignment="1">
      <alignment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top" wrapText="1"/>
    </xf>
    <xf numFmtId="49" fontId="1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justify" vertical="top"/>
    </xf>
    <xf numFmtId="0" fontId="2" fillId="0" borderId="3" xfId="0" applyFont="1" applyBorder="1" applyAlignment="1">
      <alignment horizontal="justify" vertical="top"/>
    </xf>
    <xf numFmtId="165" fontId="1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1" fillId="0" borderId="0" xfId="0" applyFont="1" applyBorder="1"/>
    <xf numFmtId="49" fontId="1" fillId="0" borderId="0" xfId="0" applyNumberFormat="1" applyFon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0" fontId="0" fillId="0" borderId="0" xfId="0" applyBorder="1"/>
    <xf numFmtId="49" fontId="0" fillId="0" borderId="0" xfId="0" applyNumberFormat="1" applyBorder="1"/>
    <xf numFmtId="0" fontId="5" fillId="0" borderId="0" xfId="0" applyFont="1" applyBorder="1"/>
    <xf numFmtId="49" fontId="6" fillId="0" borderId="0" xfId="0" applyNumberFormat="1" applyFont="1" applyBorder="1" applyAlignment="1">
      <alignment horizontal="center"/>
    </xf>
    <xf numFmtId="0" fontId="6" fillId="0" borderId="0" xfId="0" applyFont="1" applyBorder="1"/>
    <xf numFmtId="0" fontId="0" fillId="0" borderId="0" xfId="0" applyBorder="1" applyAlignment="1">
      <alignment horizontal="center"/>
    </xf>
    <xf numFmtId="49" fontId="5" fillId="0" borderId="0" xfId="0" applyNumberFormat="1" applyFont="1" applyBorder="1" applyAlignment="1">
      <alignment horizontal="center"/>
    </xf>
    <xf numFmtId="49" fontId="6" fillId="0" borderId="0" xfId="0" applyNumberFormat="1" applyFont="1" applyBorder="1"/>
    <xf numFmtId="0" fontId="1" fillId="0" borderId="0" xfId="0" applyFont="1" applyAlignment="1">
      <alignment horizontal="right"/>
    </xf>
    <xf numFmtId="164" fontId="1" fillId="0" borderId="1" xfId="1" applyFont="1" applyBorder="1" applyAlignment="1">
      <alignment horizontal="justify" vertical="top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E90"/>
  <sheetViews>
    <sheetView tabSelected="1" workbookViewId="0">
      <selection activeCell="A8" sqref="A8:E8"/>
    </sheetView>
  </sheetViews>
  <sheetFormatPr defaultRowHeight="13.2"/>
  <cols>
    <col min="1" max="1" width="67.33203125" customWidth="1"/>
    <col min="2" max="2" width="11.88671875" customWidth="1"/>
    <col min="3" max="3" width="11.6640625" customWidth="1"/>
    <col min="4" max="4" width="18" customWidth="1"/>
    <col min="5" max="5" width="18.6640625" customWidth="1"/>
  </cols>
  <sheetData>
    <row r="1" spans="1:5">
      <c r="B1" s="1"/>
      <c r="C1" s="1"/>
      <c r="D1" s="42" t="s">
        <v>70</v>
      </c>
      <c r="E1" s="42"/>
    </row>
    <row r="2" spans="1:5">
      <c r="B2" s="1"/>
      <c r="C2" s="1"/>
      <c r="D2" s="42" t="s">
        <v>0</v>
      </c>
      <c r="E2" s="42"/>
    </row>
    <row r="3" spans="1:5">
      <c r="B3" s="1"/>
      <c r="C3" s="1"/>
      <c r="D3" s="42" t="s">
        <v>73</v>
      </c>
      <c r="E3" s="42"/>
    </row>
    <row r="4" spans="1:5">
      <c r="A4" s="2"/>
      <c r="B4" s="1"/>
      <c r="C4" s="1"/>
      <c r="D4" s="42" t="s">
        <v>67</v>
      </c>
      <c r="E4" s="42"/>
    </row>
    <row r="5" spans="1:5">
      <c r="A5" s="2"/>
      <c r="B5" s="1"/>
      <c r="C5" s="1"/>
      <c r="D5" s="42"/>
      <c r="E5" s="42"/>
    </row>
    <row r="6" spans="1:5">
      <c r="A6" s="2"/>
      <c r="B6" s="3"/>
      <c r="C6" s="4"/>
      <c r="D6" s="4"/>
    </row>
    <row r="7" spans="1:5">
      <c r="A7" s="43" t="s">
        <v>71</v>
      </c>
      <c r="B7" s="43"/>
      <c r="C7" s="43"/>
      <c r="D7" s="43"/>
      <c r="E7" s="43"/>
    </row>
    <row r="8" spans="1:5" ht="13.8">
      <c r="A8" s="43" t="s">
        <v>72</v>
      </c>
      <c r="B8" s="43"/>
      <c r="C8" s="43"/>
      <c r="D8" s="43"/>
      <c r="E8" s="43"/>
    </row>
    <row r="9" spans="1:5">
      <c r="A9" s="5"/>
      <c r="B9" s="5"/>
      <c r="C9" s="5"/>
      <c r="D9" s="5"/>
    </row>
    <row r="10" spans="1:5">
      <c r="A10" s="5"/>
      <c r="B10" s="5"/>
      <c r="C10" s="5"/>
      <c r="E10" s="40" t="s">
        <v>1</v>
      </c>
    </row>
    <row r="11" spans="1:5">
      <c r="A11" s="44" t="s">
        <v>2</v>
      </c>
      <c r="B11" s="44" t="s">
        <v>3</v>
      </c>
      <c r="C11" s="44" t="s">
        <v>4</v>
      </c>
      <c r="D11" s="45" t="s">
        <v>68</v>
      </c>
      <c r="E11" s="45" t="s">
        <v>69</v>
      </c>
    </row>
    <row r="12" spans="1:5" ht="20.399999999999999" customHeight="1">
      <c r="A12" s="44"/>
      <c r="B12" s="44"/>
      <c r="C12" s="44"/>
      <c r="D12" s="45"/>
      <c r="E12" s="45"/>
    </row>
    <row r="13" spans="1:5">
      <c r="A13" s="6">
        <v>1</v>
      </c>
      <c r="B13" s="7">
        <v>2</v>
      </c>
      <c r="C13" s="7">
        <v>3</v>
      </c>
      <c r="D13" s="8">
        <v>4</v>
      </c>
      <c r="E13" s="8">
        <v>5</v>
      </c>
    </row>
    <row r="14" spans="1:5">
      <c r="A14" s="9" t="s">
        <v>5</v>
      </c>
      <c r="B14" s="10" t="s">
        <v>6</v>
      </c>
      <c r="C14" s="10" t="s">
        <v>7</v>
      </c>
      <c r="D14" s="11">
        <f>D15+D16+D17+D19+D21+D22+D23+D18+D20</f>
        <v>83488.299999999988</v>
      </c>
      <c r="E14" s="11">
        <f>E15+E16+E17+E19+E21+E22+E23+E18+E20</f>
        <v>83488.299999999988</v>
      </c>
    </row>
    <row r="15" spans="1:5" ht="27" customHeight="1">
      <c r="A15" s="41" t="s">
        <v>8</v>
      </c>
      <c r="B15" s="13" t="s">
        <v>6</v>
      </c>
      <c r="C15" s="13" t="s">
        <v>9</v>
      </c>
      <c r="D15" s="14">
        <v>1469</v>
      </c>
      <c r="E15" s="14">
        <v>1469</v>
      </c>
    </row>
    <row r="16" spans="1:5" ht="28.5" customHeight="1">
      <c r="A16" s="15" t="s">
        <v>10</v>
      </c>
      <c r="B16" s="16" t="s">
        <v>6</v>
      </c>
      <c r="C16" s="16" t="s">
        <v>11</v>
      </c>
      <c r="D16" s="17">
        <v>1795</v>
      </c>
      <c r="E16" s="17">
        <v>1795</v>
      </c>
    </row>
    <row r="17" spans="1:5" ht="41.25" customHeight="1">
      <c r="A17" s="18" t="s">
        <v>12</v>
      </c>
      <c r="B17" s="13" t="s">
        <v>6</v>
      </c>
      <c r="C17" s="13" t="s">
        <v>13</v>
      </c>
      <c r="D17" s="14">
        <v>34885.5</v>
      </c>
      <c r="E17" s="14">
        <v>34885.5</v>
      </c>
    </row>
    <row r="18" spans="1:5" ht="14.25" customHeight="1">
      <c r="A18" s="19" t="s">
        <v>14</v>
      </c>
      <c r="B18" s="13" t="s">
        <v>6</v>
      </c>
      <c r="C18" s="13" t="s">
        <v>15</v>
      </c>
      <c r="D18" s="14">
        <v>16.7</v>
      </c>
      <c r="E18" s="14">
        <v>16.7</v>
      </c>
    </row>
    <row r="19" spans="1:5" ht="26.25" customHeight="1">
      <c r="A19" s="12" t="s">
        <v>16</v>
      </c>
      <c r="B19" s="13" t="s">
        <v>6</v>
      </c>
      <c r="C19" s="13" t="s">
        <v>17</v>
      </c>
      <c r="D19" s="14">
        <v>8621.1</v>
      </c>
      <c r="E19" s="14">
        <v>8621.1</v>
      </c>
    </row>
    <row r="20" spans="1:5" ht="16.2" customHeight="1">
      <c r="A20" s="2" t="s">
        <v>18</v>
      </c>
      <c r="B20" s="13" t="s">
        <v>6</v>
      </c>
      <c r="C20" s="13" t="s">
        <v>19</v>
      </c>
      <c r="D20" s="14">
        <v>2491.3000000000002</v>
      </c>
      <c r="E20" s="14">
        <v>2491.3000000000002</v>
      </c>
    </row>
    <row r="21" spans="1:5" hidden="1">
      <c r="A21" s="18" t="s">
        <v>20</v>
      </c>
      <c r="B21" s="13" t="s">
        <v>6</v>
      </c>
      <c r="C21" s="13" t="s">
        <v>21</v>
      </c>
      <c r="D21" s="14">
        <v>0</v>
      </c>
      <c r="E21" s="14">
        <v>0</v>
      </c>
    </row>
    <row r="22" spans="1:5" ht="15" customHeight="1">
      <c r="A22" s="18" t="s">
        <v>22</v>
      </c>
      <c r="B22" s="13" t="s">
        <v>6</v>
      </c>
      <c r="C22" s="13" t="s">
        <v>23</v>
      </c>
      <c r="D22" s="14">
        <v>34209.699999999997</v>
      </c>
      <c r="E22" s="14">
        <v>34209.699999999997</v>
      </c>
    </row>
    <row r="23" spans="1:5">
      <c r="A23" s="18"/>
      <c r="B23" s="13"/>
      <c r="C23" s="13"/>
      <c r="D23" s="14"/>
      <c r="E23" s="14"/>
    </row>
    <row r="24" spans="1:5" ht="26.4">
      <c r="A24" s="20" t="s">
        <v>24</v>
      </c>
      <c r="B24" s="10" t="s">
        <v>11</v>
      </c>
      <c r="C24" s="10" t="s">
        <v>7</v>
      </c>
      <c r="D24" s="11">
        <f>D25+D26</f>
        <v>2349.1999999999998</v>
      </c>
      <c r="E24" s="11">
        <f>E25+E26</f>
        <v>2349.1999999999998</v>
      </c>
    </row>
    <row r="25" spans="1:5" ht="27" customHeight="1">
      <c r="A25" s="12" t="s">
        <v>25</v>
      </c>
      <c r="B25" s="13" t="s">
        <v>11</v>
      </c>
      <c r="C25" s="13" t="s">
        <v>26</v>
      </c>
      <c r="D25" s="14">
        <v>2001.2</v>
      </c>
      <c r="E25" s="14">
        <v>2001.2</v>
      </c>
    </row>
    <row r="26" spans="1:5" ht="26.4">
      <c r="A26" s="21" t="s">
        <v>27</v>
      </c>
      <c r="B26" s="22" t="s">
        <v>11</v>
      </c>
      <c r="C26" s="22" t="s">
        <v>28</v>
      </c>
      <c r="D26" s="14">
        <v>348</v>
      </c>
      <c r="E26" s="14">
        <v>348</v>
      </c>
    </row>
    <row r="27" spans="1:5">
      <c r="A27" s="18"/>
      <c r="B27" s="13"/>
      <c r="C27" s="13"/>
      <c r="D27" s="14"/>
      <c r="E27" s="14"/>
    </row>
    <row r="28" spans="1:5">
      <c r="A28" s="23" t="s">
        <v>29</v>
      </c>
      <c r="B28" s="10" t="s">
        <v>13</v>
      </c>
      <c r="C28" s="10" t="s">
        <v>7</v>
      </c>
      <c r="D28" s="11">
        <f>SUM(D29:D32)</f>
        <v>128345.90000000001</v>
      </c>
      <c r="E28" s="11">
        <f>SUM(E29:E32)</f>
        <v>115482.40000000001</v>
      </c>
    </row>
    <row r="29" spans="1:5">
      <c r="A29" s="18" t="s">
        <v>30</v>
      </c>
      <c r="B29" s="13" t="s">
        <v>13</v>
      </c>
      <c r="C29" s="13" t="s">
        <v>15</v>
      </c>
      <c r="D29" s="14">
        <v>46.7</v>
      </c>
      <c r="E29" s="14">
        <v>46.7</v>
      </c>
    </row>
    <row r="30" spans="1:5">
      <c r="A30" s="18" t="s">
        <v>31</v>
      </c>
      <c r="B30" s="13" t="s">
        <v>13</v>
      </c>
      <c r="C30" s="13" t="s">
        <v>32</v>
      </c>
      <c r="D30" s="14">
        <v>2383.9</v>
      </c>
      <c r="E30" s="14">
        <v>2383.9</v>
      </c>
    </row>
    <row r="31" spans="1:5" ht="13.5" customHeight="1">
      <c r="A31" s="18" t="s">
        <v>33</v>
      </c>
      <c r="B31" s="13" t="s">
        <v>13</v>
      </c>
      <c r="C31" s="13" t="s">
        <v>26</v>
      </c>
      <c r="D31" s="14">
        <v>124084.5</v>
      </c>
      <c r="E31" s="14">
        <v>111221</v>
      </c>
    </row>
    <row r="32" spans="1:5" ht="15.75" customHeight="1">
      <c r="A32" s="18" t="s">
        <v>34</v>
      </c>
      <c r="B32" s="13" t="s">
        <v>13</v>
      </c>
      <c r="C32" s="13" t="s">
        <v>35</v>
      </c>
      <c r="D32" s="14">
        <v>1830.8</v>
      </c>
      <c r="E32" s="14">
        <v>1830.8</v>
      </c>
    </row>
    <row r="33" spans="1:5">
      <c r="A33" s="18"/>
      <c r="B33" s="13"/>
      <c r="C33" s="13"/>
      <c r="D33" s="14"/>
      <c r="E33" s="14"/>
    </row>
    <row r="34" spans="1:5">
      <c r="A34" s="24" t="s">
        <v>36</v>
      </c>
      <c r="B34" s="10" t="s">
        <v>15</v>
      </c>
      <c r="C34" s="10" t="s">
        <v>7</v>
      </c>
      <c r="D34" s="11">
        <f>D35+D36+D37</f>
        <v>117783.59999999999</v>
      </c>
      <c r="E34" s="11">
        <f>E35+E36+E37</f>
        <v>92412.800000000003</v>
      </c>
    </row>
    <row r="35" spans="1:5">
      <c r="A35" s="18" t="s">
        <v>37</v>
      </c>
      <c r="B35" s="13" t="s">
        <v>15</v>
      </c>
      <c r="C35" s="13" t="s">
        <v>6</v>
      </c>
      <c r="D35" s="14">
        <v>31102.7</v>
      </c>
      <c r="E35" s="14">
        <v>5732</v>
      </c>
    </row>
    <row r="36" spans="1:5">
      <c r="A36" s="18" t="s">
        <v>38</v>
      </c>
      <c r="B36" s="13" t="s">
        <v>15</v>
      </c>
      <c r="C36" s="13" t="s">
        <v>9</v>
      </c>
      <c r="D36" s="14">
        <v>84861.9</v>
      </c>
      <c r="E36" s="14">
        <v>84861.8</v>
      </c>
    </row>
    <row r="37" spans="1:5">
      <c r="A37" s="18" t="s">
        <v>39</v>
      </c>
      <c r="B37" s="13" t="s">
        <v>15</v>
      </c>
      <c r="C37" s="13" t="s">
        <v>11</v>
      </c>
      <c r="D37" s="14">
        <v>1819</v>
      </c>
      <c r="E37" s="14">
        <v>1819</v>
      </c>
    </row>
    <row r="38" spans="1:5">
      <c r="A38" s="18"/>
      <c r="B38" s="13"/>
      <c r="C38" s="13"/>
      <c r="D38" s="25"/>
      <c r="E38" s="25"/>
    </row>
    <row r="39" spans="1:5">
      <c r="A39" s="23" t="s">
        <v>40</v>
      </c>
      <c r="B39" s="10" t="s">
        <v>17</v>
      </c>
      <c r="C39" s="10" t="s">
        <v>7</v>
      </c>
      <c r="D39" s="11">
        <f>D40</f>
        <v>5042.3</v>
      </c>
      <c r="E39" s="11">
        <f>E40</f>
        <v>1949.5</v>
      </c>
    </row>
    <row r="40" spans="1:5">
      <c r="A40" s="12" t="s">
        <v>41</v>
      </c>
      <c r="B40" s="13" t="s">
        <v>17</v>
      </c>
      <c r="C40" s="13" t="s">
        <v>15</v>
      </c>
      <c r="D40" s="14">
        <v>5042.3</v>
      </c>
      <c r="E40" s="14">
        <v>1949.5</v>
      </c>
    </row>
    <row r="41" spans="1:5">
      <c r="A41" s="12"/>
      <c r="B41" s="13"/>
      <c r="C41" s="13"/>
      <c r="D41" s="14"/>
      <c r="E41" s="14"/>
    </row>
    <row r="42" spans="1:5">
      <c r="A42" s="23" t="s">
        <v>42</v>
      </c>
      <c r="B42" s="10" t="s">
        <v>19</v>
      </c>
      <c r="C42" s="10" t="s">
        <v>7</v>
      </c>
      <c r="D42" s="11">
        <f>D43+D44+D46+D47+D45</f>
        <v>559999.5</v>
      </c>
      <c r="E42" s="11">
        <f>E43+E44+E46+E47+E45</f>
        <v>559150.1</v>
      </c>
    </row>
    <row r="43" spans="1:5">
      <c r="A43" s="18" t="s">
        <v>43</v>
      </c>
      <c r="B43" s="13" t="s">
        <v>19</v>
      </c>
      <c r="C43" s="13" t="s">
        <v>6</v>
      </c>
      <c r="D43" s="14">
        <v>116911.1</v>
      </c>
      <c r="E43" s="14">
        <v>116911.1</v>
      </c>
    </row>
    <row r="44" spans="1:5">
      <c r="A44" s="18" t="s">
        <v>44</v>
      </c>
      <c r="B44" s="13" t="s">
        <v>19</v>
      </c>
      <c r="C44" s="13" t="s">
        <v>9</v>
      </c>
      <c r="D44" s="14">
        <v>390826.3</v>
      </c>
      <c r="E44" s="14">
        <v>390026.9</v>
      </c>
    </row>
    <row r="45" spans="1:5">
      <c r="A45" s="18" t="s">
        <v>45</v>
      </c>
      <c r="B45" s="13" t="s">
        <v>19</v>
      </c>
      <c r="C45" s="13" t="s">
        <v>11</v>
      </c>
      <c r="D45" s="14">
        <v>42295.3</v>
      </c>
      <c r="E45" s="14">
        <v>42295.3</v>
      </c>
    </row>
    <row r="46" spans="1:5">
      <c r="A46" s="18" t="s">
        <v>46</v>
      </c>
      <c r="B46" s="13" t="s">
        <v>19</v>
      </c>
      <c r="C46" s="13" t="s">
        <v>19</v>
      </c>
      <c r="D46" s="14">
        <v>866.2</v>
      </c>
      <c r="E46" s="14">
        <v>866.2</v>
      </c>
    </row>
    <row r="47" spans="1:5">
      <c r="A47" s="18" t="s">
        <v>47</v>
      </c>
      <c r="B47" s="13" t="s">
        <v>19</v>
      </c>
      <c r="C47" s="13" t="s">
        <v>26</v>
      </c>
      <c r="D47" s="14">
        <v>9100.6</v>
      </c>
      <c r="E47" s="14">
        <v>9050.6</v>
      </c>
    </row>
    <row r="48" spans="1:5">
      <c r="A48" s="18"/>
      <c r="B48" s="13"/>
      <c r="C48" s="13"/>
      <c r="D48" s="14"/>
      <c r="E48" s="14"/>
    </row>
    <row r="49" spans="1:5">
      <c r="A49" s="23" t="s">
        <v>48</v>
      </c>
      <c r="B49" s="10" t="s">
        <v>32</v>
      </c>
      <c r="C49" s="10" t="s">
        <v>7</v>
      </c>
      <c r="D49" s="11">
        <f>D50+D51</f>
        <v>62969.7</v>
      </c>
      <c r="E49" s="11">
        <f>E50+E51</f>
        <v>62969.399999999994</v>
      </c>
    </row>
    <row r="50" spans="1:5">
      <c r="A50" s="18" t="s">
        <v>49</v>
      </c>
      <c r="B50" s="13" t="s">
        <v>32</v>
      </c>
      <c r="C50" s="13" t="s">
        <v>6</v>
      </c>
      <c r="D50" s="14">
        <v>57134.5</v>
      </c>
      <c r="E50" s="14">
        <v>57134.2</v>
      </c>
    </row>
    <row r="51" spans="1:5">
      <c r="A51" s="18" t="s">
        <v>50</v>
      </c>
      <c r="B51" s="13" t="s">
        <v>32</v>
      </c>
      <c r="C51" s="13" t="s">
        <v>13</v>
      </c>
      <c r="D51" s="14">
        <v>5835.2</v>
      </c>
      <c r="E51" s="14">
        <v>5835.2</v>
      </c>
    </row>
    <row r="52" spans="1:5">
      <c r="A52" s="18"/>
      <c r="B52" s="13"/>
      <c r="C52" s="13"/>
      <c r="D52" s="14"/>
      <c r="E52" s="14"/>
    </row>
    <row r="53" spans="1:5">
      <c r="A53" s="23" t="s">
        <v>51</v>
      </c>
      <c r="B53" s="10" t="s">
        <v>26</v>
      </c>
      <c r="C53" s="10" t="s">
        <v>7</v>
      </c>
      <c r="D53" s="11">
        <f>D54</f>
        <v>88.2</v>
      </c>
      <c r="E53" s="11">
        <f>E54</f>
        <v>88.2</v>
      </c>
    </row>
    <row r="54" spans="1:5">
      <c r="A54" s="18" t="s">
        <v>52</v>
      </c>
      <c r="B54" s="13" t="s">
        <v>26</v>
      </c>
      <c r="C54" s="13" t="s">
        <v>19</v>
      </c>
      <c r="D54" s="14">
        <v>88.2</v>
      </c>
      <c r="E54" s="14">
        <v>88.2</v>
      </c>
    </row>
    <row r="55" spans="1:5">
      <c r="A55" s="12"/>
      <c r="B55" s="13"/>
      <c r="C55" s="13"/>
      <c r="D55" s="14"/>
      <c r="E55" s="14"/>
    </row>
    <row r="56" spans="1:5">
      <c r="A56" s="23" t="s">
        <v>53</v>
      </c>
      <c r="B56" s="10" t="s">
        <v>54</v>
      </c>
      <c r="C56" s="10" t="s">
        <v>7</v>
      </c>
      <c r="D56" s="11">
        <f>D57+D58+D60+D59</f>
        <v>16542.100000000002</v>
      </c>
      <c r="E56" s="11">
        <f>E57+E58+E60+E59</f>
        <v>16378.100000000002</v>
      </c>
    </row>
    <row r="57" spans="1:5">
      <c r="A57" s="18" t="s">
        <v>55</v>
      </c>
      <c r="B57" s="13" t="s">
        <v>54</v>
      </c>
      <c r="C57" s="13" t="s">
        <v>6</v>
      </c>
      <c r="D57" s="14">
        <v>925.2</v>
      </c>
      <c r="E57" s="14">
        <v>925.2</v>
      </c>
    </row>
    <row r="58" spans="1:5">
      <c r="A58" s="18" t="s">
        <v>56</v>
      </c>
      <c r="B58" s="13" t="s">
        <v>54</v>
      </c>
      <c r="C58" s="13" t="s">
        <v>11</v>
      </c>
      <c r="D58" s="14">
        <v>12345.1</v>
      </c>
      <c r="E58" s="14">
        <v>12335.5</v>
      </c>
    </row>
    <row r="59" spans="1:5">
      <c r="A59" s="18" t="s">
        <v>57</v>
      </c>
      <c r="B59" s="13" t="s">
        <v>54</v>
      </c>
      <c r="C59" s="13" t="s">
        <v>13</v>
      </c>
      <c r="D59" s="14">
        <v>2315.1999999999998</v>
      </c>
      <c r="E59" s="14">
        <v>2160.8000000000002</v>
      </c>
    </row>
    <row r="60" spans="1:5">
      <c r="A60" s="18" t="s">
        <v>58</v>
      </c>
      <c r="B60" s="13" t="s">
        <v>54</v>
      </c>
      <c r="C60" s="13" t="s">
        <v>17</v>
      </c>
      <c r="D60" s="14">
        <v>956.6</v>
      </c>
      <c r="E60" s="14">
        <v>956.6</v>
      </c>
    </row>
    <row r="61" spans="1:5">
      <c r="A61" s="18"/>
      <c r="B61" s="13"/>
      <c r="C61" s="13"/>
      <c r="D61" s="14"/>
      <c r="E61" s="14"/>
    </row>
    <row r="62" spans="1:5">
      <c r="A62" s="23" t="s">
        <v>59</v>
      </c>
      <c r="B62" s="10" t="s">
        <v>21</v>
      </c>
      <c r="C62" s="10" t="s">
        <v>7</v>
      </c>
      <c r="D62" s="11">
        <f>D63</f>
        <v>16796.5</v>
      </c>
      <c r="E62" s="11">
        <f>E63</f>
        <v>12796.5</v>
      </c>
    </row>
    <row r="63" spans="1:5">
      <c r="A63" s="18" t="s">
        <v>60</v>
      </c>
      <c r="B63" s="13" t="s">
        <v>21</v>
      </c>
      <c r="C63" s="13" t="s">
        <v>9</v>
      </c>
      <c r="D63" s="14">
        <v>16796.5</v>
      </c>
      <c r="E63" s="14">
        <v>12796.5</v>
      </c>
    </row>
    <row r="64" spans="1:5">
      <c r="A64" s="18"/>
      <c r="B64" s="13"/>
      <c r="C64" s="13"/>
      <c r="D64" s="14"/>
      <c r="E64" s="14"/>
    </row>
    <row r="65" spans="1:5" ht="27" customHeight="1">
      <c r="A65" s="20" t="s">
        <v>61</v>
      </c>
      <c r="B65" s="10" t="s">
        <v>28</v>
      </c>
      <c r="C65" s="10" t="s">
        <v>7</v>
      </c>
      <c r="D65" s="11">
        <f>D66+D67+D68</f>
        <v>25638.399999999998</v>
      </c>
      <c r="E65" s="11">
        <f>E66+E67+E68</f>
        <v>25638.399999999998</v>
      </c>
    </row>
    <row r="66" spans="1:5" ht="28.5" customHeight="1">
      <c r="A66" s="12" t="s">
        <v>62</v>
      </c>
      <c r="B66" s="13" t="s">
        <v>28</v>
      </c>
      <c r="C66" s="13" t="s">
        <v>6</v>
      </c>
      <c r="D66" s="14">
        <v>13373.6</v>
      </c>
      <c r="E66" s="14">
        <v>13373.6</v>
      </c>
    </row>
    <row r="67" spans="1:5" ht="14.25" customHeight="1">
      <c r="A67" s="18" t="s">
        <v>63</v>
      </c>
      <c r="B67" s="13" t="s">
        <v>28</v>
      </c>
      <c r="C67" s="13" t="s">
        <v>9</v>
      </c>
      <c r="D67" s="14">
        <v>8846</v>
      </c>
      <c r="E67" s="14">
        <v>8846</v>
      </c>
    </row>
    <row r="68" spans="1:5" ht="14.25" customHeight="1">
      <c r="A68" s="12" t="s">
        <v>64</v>
      </c>
      <c r="B68" s="13" t="s">
        <v>28</v>
      </c>
      <c r="C68" s="13" t="s">
        <v>11</v>
      </c>
      <c r="D68" s="14">
        <v>3418.8</v>
      </c>
      <c r="E68" s="14">
        <v>3418.8</v>
      </c>
    </row>
    <row r="69" spans="1:5" ht="14.25" customHeight="1">
      <c r="A69" s="23"/>
      <c r="B69" s="10"/>
      <c r="C69" s="10"/>
      <c r="D69" s="11"/>
      <c r="E69" s="11"/>
    </row>
    <row r="70" spans="1:5" ht="29.4" customHeight="1">
      <c r="A70" s="26" t="s">
        <v>65</v>
      </c>
      <c r="B70" s="27"/>
      <c r="C70" s="27"/>
      <c r="D70" s="28">
        <f>D14+D24+D28+D34+D39+D42+D49+D53+D56+D62+D65+D69</f>
        <v>1019043.7</v>
      </c>
      <c r="E70" s="28">
        <f>E14+E24+E28+E34+E39+E42+E49+E53+E56+E62+E65+E69</f>
        <v>972702.9</v>
      </c>
    </row>
    <row r="71" spans="1:5">
      <c r="A71" s="29"/>
      <c r="B71" s="30"/>
      <c r="C71" s="30"/>
      <c r="D71" s="31"/>
    </row>
    <row r="72" spans="1:5">
      <c r="A72" s="32"/>
      <c r="B72" s="31"/>
      <c r="C72" s="31"/>
      <c r="D72" s="31"/>
    </row>
    <row r="73" spans="1:5">
      <c r="A73" s="32"/>
      <c r="B73" s="31"/>
      <c r="C73" s="31"/>
      <c r="D73" s="31"/>
    </row>
    <row r="74" spans="1:5">
      <c r="A74" s="32"/>
      <c r="B74" s="31"/>
      <c r="C74" s="31"/>
      <c r="D74" s="31"/>
    </row>
    <row r="75" spans="1:5">
      <c r="A75" s="32"/>
      <c r="B75" s="33"/>
      <c r="C75" s="33"/>
      <c r="D75" s="33"/>
    </row>
    <row r="76" spans="1:5">
      <c r="A76" s="34" t="s">
        <v>66</v>
      </c>
      <c r="B76" s="35"/>
      <c r="C76" s="35"/>
      <c r="D76" s="35"/>
    </row>
    <row r="77" spans="1:5">
      <c r="A77" s="32"/>
      <c r="B77" s="33"/>
      <c r="C77" s="33"/>
      <c r="D77" s="33"/>
    </row>
    <row r="78" spans="1:5">
      <c r="A78" s="32"/>
      <c r="B78" s="31"/>
      <c r="C78" s="31"/>
      <c r="D78" s="31"/>
    </row>
    <row r="79" spans="1:5">
      <c r="A79" s="32"/>
      <c r="B79" s="31"/>
      <c r="C79" s="31"/>
      <c r="D79" s="31"/>
    </row>
    <row r="80" spans="1:5">
      <c r="A80" s="36"/>
      <c r="B80" s="31"/>
      <c r="C80" s="31"/>
      <c r="D80" s="31"/>
    </row>
    <row r="81" spans="1:4">
      <c r="A81" s="32"/>
      <c r="B81" s="37"/>
      <c r="C81" s="31"/>
      <c r="D81" s="31"/>
    </row>
    <row r="82" spans="1:4">
      <c r="A82" s="32"/>
      <c r="B82" s="32"/>
      <c r="C82" s="32"/>
      <c r="D82" s="32"/>
    </row>
    <row r="83" spans="1:4">
      <c r="A83" s="32"/>
      <c r="B83" s="38"/>
      <c r="C83" s="38"/>
      <c r="D83" s="38"/>
    </row>
    <row r="84" spans="1:4">
      <c r="A84" s="36"/>
      <c r="B84" s="31"/>
      <c r="C84" s="31"/>
      <c r="D84" s="31"/>
    </row>
    <row r="85" spans="1:4">
      <c r="A85" s="36"/>
      <c r="B85" s="39"/>
      <c r="C85" s="39"/>
      <c r="D85" s="39"/>
    </row>
    <row r="86" spans="1:4">
      <c r="A86" s="32"/>
      <c r="B86" s="33"/>
      <c r="C86" s="33"/>
      <c r="D86" s="33"/>
    </row>
    <row r="87" spans="1:4">
      <c r="A87" s="32"/>
      <c r="B87" s="33"/>
      <c r="C87" s="33"/>
      <c r="D87" s="33"/>
    </row>
    <row r="88" spans="1:4">
      <c r="A88" s="32"/>
      <c r="B88" s="32"/>
      <c r="C88" s="32"/>
      <c r="D88" s="32"/>
    </row>
    <row r="89" spans="1:4">
      <c r="A89" s="36"/>
      <c r="B89" s="32"/>
      <c r="C89" s="32"/>
      <c r="D89" s="32"/>
    </row>
    <row r="90" spans="1:4">
      <c r="A90" s="36"/>
      <c r="B90" s="33"/>
      <c r="C90" s="33"/>
      <c r="D90" s="33"/>
    </row>
  </sheetData>
  <mergeCells count="12">
    <mergeCell ref="A7:E7"/>
    <mergeCell ref="A8:E8"/>
    <mergeCell ref="A11:A12"/>
    <mergeCell ref="B11:B12"/>
    <mergeCell ref="C11:C12"/>
    <mergeCell ref="D11:D12"/>
    <mergeCell ref="E11:E12"/>
    <mergeCell ref="D1:E1"/>
    <mergeCell ref="D2:E2"/>
    <mergeCell ref="D3:E3"/>
    <mergeCell ref="D4:E4"/>
    <mergeCell ref="D5:E5"/>
  </mergeCells>
  <pageMargins left="0.98425196850393704" right="0.78740157480314965" top="0.78740157480314965" bottom="0.78740157480314965" header="0.51181102362204722" footer="0.51181102362204722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DF-17-013</dc:creator>
  <cp:lastModifiedBy>DF-17-013</cp:lastModifiedBy>
  <cp:lastPrinted>2023-03-01T09:14:28Z</cp:lastPrinted>
  <dcterms:created xsi:type="dcterms:W3CDTF">2023-02-27T11:26:05Z</dcterms:created>
  <dcterms:modified xsi:type="dcterms:W3CDTF">2023-05-03T08:04:25Z</dcterms:modified>
</cp:coreProperties>
</file>