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84" windowWidth="22932" windowHeight="9480"/>
  </bookViews>
  <sheets>
    <sheet name="функ" sheetId="1" r:id="rId1"/>
  </sheets>
  <definedNames>
    <definedName name="_xlnm.Print_Area" localSheetId="0">функ!$A$1:$E$67</definedName>
  </definedNames>
  <calcPr calcId="124519"/>
</workbook>
</file>

<file path=xl/calcChain.xml><?xml version="1.0" encoding="utf-8"?>
<calcChain xmlns="http://schemas.openxmlformats.org/spreadsheetml/2006/main">
  <c r="E63" i="1"/>
  <c r="E60"/>
  <c r="E54"/>
  <c r="E51"/>
  <c r="E47"/>
  <c r="E40"/>
  <c r="E37"/>
  <c r="E32"/>
  <c r="E27"/>
  <c r="E23"/>
  <c r="E14"/>
  <c r="D63"/>
  <c r="D60"/>
  <c r="D54"/>
  <c r="D51"/>
  <c r="D49"/>
  <c r="D47" s="1"/>
  <c r="D44"/>
  <c r="D40"/>
  <c r="D37"/>
  <c r="D32"/>
  <c r="D27"/>
  <c r="D23"/>
  <c r="D14"/>
  <c r="D67" l="1"/>
  <c r="E67"/>
</calcChain>
</file>

<file path=xl/sharedStrings.xml><?xml version="1.0" encoding="utf-8"?>
<sst xmlns="http://schemas.openxmlformats.org/spreadsheetml/2006/main" count="143" uniqueCount="72">
  <si>
    <t>Представительного Собрания</t>
  </si>
  <si>
    <t xml:space="preserve">РАСПРЕДЕЛЕНИЕ БЮДЖЕТНЫХ АССИГНОВАНИЙ   ПО </t>
  </si>
  <si>
    <r>
      <t xml:space="preserve">РАЗДЕЛАМ , ПОДРАЗДЕЛАМ   КЛАССИФИКАЦИИ РАСХОДОВ  НА </t>
    </r>
    <r>
      <rPr>
        <b/>
        <sz val="11"/>
        <rFont val="Times New Roman"/>
        <family val="1"/>
        <charset val="204"/>
      </rPr>
      <t>2021</t>
    </r>
    <r>
      <rPr>
        <b/>
        <sz val="10"/>
        <rFont val="Times New Roman"/>
        <family val="1"/>
        <charset val="204"/>
      </rPr>
      <t xml:space="preserve"> ГОД</t>
    </r>
  </si>
  <si>
    <t>(тыс. руб.)</t>
  </si>
  <si>
    <t>НАИМЕНОВАНИЕ ПОКАЗАТЕЛЯ</t>
  </si>
  <si>
    <t>Раздел</t>
  </si>
  <si>
    <t>Подраздел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</si>
  <si>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</si>
  <si>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</si>
  <si>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</si>
  <si>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</si>
  <si>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</si>
  <si>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</si>
  <si>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</si>
  <si>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Федерации,местных администраций</t>
  </si>
  <si>
    <t>04</t>
  </si>
  <si>
    <t>Судебная система</t>
  </si>
  <si>
    <t>05</t>
  </si>
  <si>
    <t>Обеспечение деятельности финансовых, налоговых  и таможенных органов и органов финансового(финансово-бюджетного) надзора</t>
  </si>
  <si>
    <t>06</t>
  </si>
  <si>
    <t>Резервный фонд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</si>
  <si>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</si>
  <si>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</si>
  <si>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</si>
  <si>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</si>
  <si>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</si>
  <si>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</si>
  <si>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</si>
  <si>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</si>
  <si>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</si>
  <si>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</si>
  <si>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</si>
  <si>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</si>
  <si>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</si>
  <si>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</si>
  <si>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 xml:space="preserve">Жилищное хозяйство 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</si>
  <si>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</si>
  <si>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</si>
  <si>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</si>
  <si>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</si>
  <si>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</si>
  <si>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</si>
  <si>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</si>
  <si>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</si>
  <si>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</si>
  <si>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 xml:space="preserve">Молодежная политика </t>
  </si>
  <si>
    <t>Другие вопросы в области образования</t>
  </si>
  <si>
    <t xml:space="preserve">КУЛЬТУРА И КИНЕМАТОГРАФИЯ </t>
  </si>
  <si>
    <t>08</t>
  </si>
  <si>
    <t>Культура</t>
  </si>
  <si>
    <t>Другие вопросы в области культуры, кинематографии</t>
  </si>
  <si>
    <t xml:space="preserve">ЗДРАВООХРАНЕНИЕ </t>
  </si>
  <si>
    <t>Санитарно-эпидемиологическое  благополучие</t>
  </si>
  <si>
    <t>СОЦИАЛЬНАЯ ПОЛИТИКА</t>
  </si>
  <si>
    <t>10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</si>
  <si>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</si>
  <si>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</si>
  <si>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</si>
  <si>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</si>
  <si>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 И СПОРТ</t>
  </si>
  <si>
    <t>Массовый спорт</t>
  </si>
  <si>
    <t xml:space="preserve">МЕЖБЮДЖЕТНЫЕ ТРАНСФЕРТЫ  ОБЩЕГО ХАРАКТЕРА  БЮДЖЕТАМ БЮДЖЕТНОЙ СИСТЕМЫ РОССИЙСКОЙ ФЕДЕРАЦИИ  </t>
  </si>
  <si>
    <t xml:space="preserve">Дотации на выравнивание бюджетной обеспеченности субъектов Российской Федерации и муниципальных образований </t>
  </si>
  <si>
    <t>Иные дотации</t>
  </si>
  <si>
    <t>Прочие межбюджетные трансферты общего характера</t>
  </si>
  <si>
    <t>ИТОГО РАСХОДОВ</t>
  </si>
  <si>
    <t xml:space="preserve">  </t>
  </si>
  <si>
    <t>Приложение №  3  к  решению</t>
  </si>
  <si>
    <t>Факт за 2021 год</t>
  </si>
  <si>
    <t>Уточненный план  на 2021 год</t>
  </si>
  <si>
    <t xml:space="preserve">от         .04.2022 г.    № </t>
  </si>
  <si>
    <t>"Об исполнениии бюджета за 2021 год"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</si>
</sst>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/>
    <xf numFmtId="49" fontId="2" fillId="0" borderId="4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0" fontId="1" fillId="0" borderId="4" xfId="0" applyFont="1" applyBorder="1" applyAlignment="1">
      <alignment horizontal="justify" vertical="top" wrapText="1"/>
    </xf>
    <xf numFmtId="49" fontId="1" fillId="0" borderId="4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0" fontId="1" fillId="0" borderId="2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0" fontId="1" fillId="0" borderId="4" xfId="0" applyFont="1" applyBorder="1" applyAlignment="1">
      <alignment horizontal="justify" vertical="top"/>
    </xf>
    <xf numFmtId="0" fontId="1" fillId="0" borderId="4" xfId="0" applyFont="1" applyFill="1" applyBorder="1" applyAlignment="1">
      <alignment wrapText="1"/>
    </xf>
    <xf numFmtId="0" fontId="2" fillId="0" borderId="4" xfId="0" applyFont="1" applyBorder="1" applyAlignment="1">
      <alignment horizontal="justify" vertical="top" wrapText="1"/>
    </xf>
    <xf numFmtId="0" fontId="1" fillId="0" borderId="4" xfId="0" applyFont="1" applyFill="1" applyBorder="1" applyAlignment="1">
      <alignment horizontal="justify" vertical="top" wrapText="1"/>
    </xf>
    <xf numFmtId="49" fontId="1" fillId="0" borderId="4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justify" vertical="top"/>
    </xf>
    <xf numFmtId="0" fontId="2" fillId="0" borderId="2" xfId="0" applyFont="1" applyBorder="1" applyAlignment="1">
      <alignment horizontal="justify" vertical="top"/>
    </xf>
    <xf numFmtId="164" fontId="1" fillId="0" borderId="4" xfId="0" applyNumberFormat="1" applyFont="1" applyFill="1" applyBorder="1" applyAlignment="1">
      <alignment horizontal="center"/>
    </xf>
    <xf numFmtId="0" fontId="2" fillId="0" borderId="4" xfId="0" applyFont="1" applyBorder="1" applyAlignment="1">
      <alignment vertical="center"/>
    </xf>
    <xf numFmtId="49" fontId="1" fillId="0" borderId="4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1" fillId="0" borderId="0" xfId="0" applyFont="1" applyBorder="1"/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0" fontId="0" fillId="0" borderId="0" xfId="0" applyBorder="1"/>
    <xf numFmtId="49" fontId="0" fillId="0" borderId="0" xfId="0" applyNumberFormat="1" applyBorder="1"/>
    <xf numFmtId="0" fontId="4" fillId="0" borderId="0" xfId="0" applyFont="1" applyBorder="1"/>
    <xf numFmtId="49" fontId="5" fillId="0" borderId="0" xfId="0" applyNumberFormat="1" applyFont="1" applyBorder="1" applyAlignment="1">
      <alignment horizontal="center"/>
    </xf>
    <xf numFmtId="0" fontId="5" fillId="0" borderId="0" xfId="0" applyFont="1" applyBorder="1"/>
    <xf numFmtId="0" fontId="0" fillId="0" borderId="0" xfId="0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49" fontId="5" fillId="0" borderId="0" xfId="0" applyNumberFormat="1" applyFont="1" applyBorder="1"/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/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E87"/>
  <sheetViews>
    <sheetView tabSelected="1" topLeftCell="A40" workbookViewId="0">
      <selection activeCell="B17" sqref="B17"/>
    </sheetView>
  </sheetViews>
  <sheetFormatPr defaultRowHeight="13.2"/>
  <cols>
    <col min="1" max="1" width="59.6640625" customWidth="1"/>
    <col min="2" max="3" width="11.44140625" customWidth="1"/>
    <col min="4" max="4" width="13.44140625" customWidth="1"/>
    <col min="5" max="5" width="13.33203125" customWidth="1"/>
  </cols>
  <sheetData>
    <row r="1" spans="1:5">
      <c r="B1" s="40"/>
      <c r="C1" s="40" t="s">
        <v>67</v>
      </c>
      <c r="D1" s="40"/>
    </row>
    <row r="2" spans="1:5">
      <c r="B2" s="40"/>
      <c r="C2" s="40" t="s">
        <v>0</v>
      </c>
      <c r="D2" s="40"/>
    </row>
    <row r="3" spans="1:5">
      <c r="B3" s="40"/>
      <c r="C3" s="40" t="s">
        <v>70</v>
      </c>
      <c r="D3" s="40"/>
    </row>
    <row r="4" spans="1:5">
      <c r="B4" s="40"/>
      <c r="C4" s="2" t="s">
        <v>71</v>
      </c>
      <c r="D4" s="40"/>
    </row>
    <row r="5" spans="1:5">
      <c r="B5" s="40"/>
      <c r="C5" s="40"/>
      <c r="D5" s="40"/>
    </row>
    <row r="6" spans="1:5">
      <c r="B6" s="40"/>
      <c r="C6" s="40"/>
      <c r="D6" s="40"/>
    </row>
    <row r="7" spans="1:5">
      <c r="A7" s="1"/>
      <c r="B7" s="2"/>
      <c r="C7" s="3"/>
      <c r="D7" s="3"/>
    </row>
    <row r="8" spans="1:5">
      <c r="A8" s="41" t="s">
        <v>1</v>
      </c>
      <c r="B8" s="41"/>
      <c r="C8" s="41"/>
      <c r="D8" s="41"/>
      <c r="E8" s="41"/>
    </row>
    <row r="9" spans="1:5" ht="13.8">
      <c r="A9" s="41" t="s">
        <v>2</v>
      </c>
      <c r="B9" s="41"/>
      <c r="C9" s="41"/>
      <c r="D9" s="41"/>
      <c r="E9" s="41"/>
    </row>
    <row r="10" spans="1:5">
      <c r="A10" s="4"/>
      <c r="B10" s="4"/>
      <c r="C10" s="4"/>
      <c r="D10" s="4"/>
    </row>
    <row r="11" spans="1:5">
      <c r="A11" s="4"/>
      <c r="B11" s="4"/>
      <c r="C11" s="4"/>
      <c r="D11" s="4"/>
    </row>
    <row r="12" spans="1:5">
      <c r="A12" s="4"/>
      <c r="B12" s="4"/>
      <c r="C12" s="4"/>
      <c r="E12" s="3" t="s">
        <v>3</v>
      </c>
    </row>
    <row r="13" spans="1:5" ht="39.6" customHeight="1">
      <c r="A13" s="5" t="s">
        <v>4</v>
      </c>
      <c r="B13" s="6" t="s">
        <v>5</v>
      </c>
      <c r="C13" s="7" t="s">
        <v>6</v>
      </c>
      <c r="D13" s="39" t="s">
        <v>69</v>
      </c>
      <c r="E13" s="39" t="s">
        <v>68</v>
      </c>
    </row>
    <row r="14" spans="1:5">
      <c r="A14" s="8" t="s">
        <v>7</v>
      </c>
      <c r="B14" s="9" t="s">
        <v>8</v>
      </c>
      <c r="C14" s="9" t="s">
        <v>9</v>
      </c>
      <c r="D14" s="10">
        <f>D15+D16+D17+D19+D20+D21+D22+D18</f>
        <v>68390</v>
      </c>
      <c r="E14" s="10">
        <f>E15+E16+E17+E19+E20+E21+E22+E18</f>
        <v>68390</v>
      </c>
    </row>
    <row r="15" spans="1:5" ht="27" customHeight="1">
      <c r="A15" s="11" t="s">
        <v>10</v>
      </c>
      <c r="B15" s="12" t="s">
        <v>8</v>
      </c>
      <c r="C15" s="12" t="s">
        <v>11</v>
      </c>
      <c r="D15" s="13">
        <v>1694.1</v>
      </c>
      <c r="E15" s="13">
        <v>1694.1</v>
      </c>
    </row>
    <row r="16" spans="1:5" ht="42.6" customHeight="1">
      <c r="A16" s="14" t="s">
        <v>12</v>
      </c>
      <c r="B16" s="15" t="s">
        <v>8</v>
      </c>
      <c r="C16" s="15" t="s">
        <v>13</v>
      </c>
      <c r="D16" s="16">
        <v>742</v>
      </c>
      <c r="E16" s="16">
        <v>742</v>
      </c>
    </row>
    <row r="17" spans="1:5" ht="41.25" customHeight="1">
      <c r="A17" s="17" t="s">
        <v>14</v>
      </c>
      <c r="B17" s="12" t="s">
        <v>8</v>
      </c>
      <c r="C17" s="12" t="s">
        <v>15</v>
      </c>
      <c r="D17" s="13">
        <v>28925.8</v>
      </c>
      <c r="E17" s="13">
        <v>28925.8</v>
      </c>
    </row>
    <row r="18" spans="1:5" ht="14.25" customHeight="1">
      <c r="A18" s="18" t="s">
        <v>16</v>
      </c>
      <c r="B18" s="12" t="s">
        <v>8</v>
      </c>
      <c r="C18" s="12" t="s">
        <v>17</v>
      </c>
      <c r="D18" s="13">
        <v>5.4</v>
      </c>
      <c r="E18" s="13">
        <v>5.4</v>
      </c>
    </row>
    <row r="19" spans="1:5" ht="26.25" customHeight="1">
      <c r="A19" s="11" t="s">
        <v>18</v>
      </c>
      <c r="B19" s="12" t="s">
        <v>8</v>
      </c>
      <c r="C19" s="12" t="s">
        <v>19</v>
      </c>
      <c r="D19" s="13">
        <v>7795.7</v>
      </c>
      <c r="E19" s="13">
        <v>7795.7</v>
      </c>
    </row>
    <row r="20" spans="1:5" hidden="1">
      <c r="A20" s="17" t="s">
        <v>20</v>
      </c>
      <c r="B20" s="12" t="s">
        <v>8</v>
      </c>
      <c r="C20" s="12" t="s">
        <v>21</v>
      </c>
      <c r="D20" s="13">
        <v>0</v>
      </c>
      <c r="E20" s="13"/>
    </row>
    <row r="21" spans="1:5" ht="15" customHeight="1">
      <c r="A21" s="17" t="s">
        <v>22</v>
      </c>
      <c r="B21" s="12" t="s">
        <v>8</v>
      </c>
      <c r="C21" s="12" t="s">
        <v>23</v>
      </c>
      <c r="D21" s="13">
        <v>29227</v>
      </c>
      <c r="E21" s="13">
        <v>29227</v>
      </c>
    </row>
    <row r="22" spans="1:5">
      <c r="A22" s="17"/>
      <c r="B22" s="12"/>
      <c r="C22" s="12"/>
      <c r="D22" s="13"/>
      <c r="E22" s="13"/>
    </row>
    <row r="23" spans="1:5" ht="26.4">
      <c r="A23" s="19" t="s">
        <v>24</v>
      </c>
      <c r="B23" s="9" t="s">
        <v>13</v>
      </c>
      <c r="C23" s="9" t="s">
        <v>9</v>
      </c>
      <c r="D23" s="10">
        <f>D24+D25</f>
        <v>2430.2999999999997</v>
      </c>
      <c r="E23" s="10">
        <f>E24+E25</f>
        <v>2430.2999999999997</v>
      </c>
    </row>
    <row r="24" spans="1:5" ht="27" customHeight="1">
      <c r="A24" s="11" t="s">
        <v>25</v>
      </c>
      <c r="B24" s="12" t="s">
        <v>13</v>
      </c>
      <c r="C24" s="12" t="s">
        <v>26</v>
      </c>
      <c r="D24" s="13">
        <v>2145.6</v>
      </c>
      <c r="E24" s="13">
        <v>2145.6</v>
      </c>
    </row>
    <row r="25" spans="1:5" ht="26.4">
      <c r="A25" s="20" t="s">
        <v>27</v>
      </c>
      <c r="B25" s="21" t="s">
        <v>13</v>
      </c>
      <c r="C25" s="21" t="s">
        <v>28</v>
      </c>
      <c r="D25" s="13">
        <v>284.7</v>
      </c>
      <c r="E25" s="13">
        <v>284.7</v>
      </c>
    </row>
    <row r="26" spans="1:5">
      <c r="A26" s="17"/>
      <c r="B26" s="12"/>
      <c r="C26" s="12"/>
      <c r="D26" s="13"/>
      <c r="E26" s="13"/>
    </row>
    <row r="27" spans="1:5">
      <c r="A27" s="22" t="s">
        <v>29</v>
      </c>
      <c r="B27" s="9" t="s">
        <v>15</v>
      </c>
      <c r="C27" s="9" t="s">
        <v>9</v>
      </c>
      <c r="D27" s="10">
        <f>D28+D30+D29</f>
        <v>27138.9</v>
      </c>
      <c r="E27" s="10">
        <f>E28+E30+E29</f>
        <v>23375.699999999997</v>
      </c>
    </row>
    <row r="28" spans="1:5">
      <c r="A28" s="17" t="s">
        <v>30</v>
      </c>
      <c r="B28" s="12" t="s">
        <v>15</v>
      </c>
      <c r="C28" s="12" t="s">
        <v>17</v>
      </c>
      <c r="D28" s="13">
        <v>28.8</v>
      </c>
      <c r="E28" s="13">
        <v>28.8</v>
      </c>
    </row>
    <row r="29" spans="1:5" ht="13.5" customHeight="1">
      <c r="A29" s="17" t="s">
        <v>31</v>
      </c>
      <c r="B29" s="12" t="s">
        <v>15</v>
      </c>
      <c r="C29" s="12" t="s">
        <v>26</v>
      </c>
      <c r="D29" s="13">
        <v>22516</v>
      </c>
      <c r="E29" s="13">
        <v>18753.099999999999</v>
      </c>
    </row>
    <row r="30" spans="1:5" ht="15.75" customHeight="1">
      <c r="A30" s="17" t="s">
        <v>32</v>
      </c>
      <c r="B30" s="12" t="s">
        <v>15</v>
      </c>
      <c r="C30" s="12" t="s">
        <v>33</v>
      </c>
      <c r="D30" s="13">
        <v>4594.1000000000004</v>
      </c>
      <c r="E30" s="13">
        <v>4593.8</v>
      </c>
    </row>
    <row r="31" spans="1:5">
      <c r="A31" s="17"/>
      <c r="B31" s="12"/>
      <c r="C31" s="12"/>
      <c r="D31" s="13"/>
      <c r="E31" s="13"/>
    </row>
    <row r="32" spans="1:5">
      <c r="A32" s="23" t="s">
        <v>34</v>
      </c>
      <c r="B32" s="9" t="s">
        <v>17</v>
      </c>
      <c r="C32" s="9" t="s">
        <v>9</v>
      </c>
      <c r="D32" s="10">
        <f>D33+D34+D35</f>
        <v>30458.1</v>
      </c>
      <c r="E32" s="10">
        <f>E33+E34+E35</f>
        <v>22342.7</v>
      </c>
    </row>
    <row r="33" spans="1:5">
      <c r="A33" s="17" t="s">
        <v>35</v>
      </c>
      <c r="B33" s="12" t="s">
        <v>17</v>
      </c>
      <c r="C33" s="12" t="s">
        <v>8</v>
      </c>
      <c r="D33" s="13">
        <v>1650.9</v>
      </c>
      <c r="E33" s="13">
        <v>1650.9</v>
      </c>
    </row>
    <row r="34" spans="1:5">
      <c r="A34" s="17" t="s">
        <v>36</v>
      </c>
      <c r="B34" s="12" t="s">
        <v>17</v>
      </c>
      <c r="C34" s="12" t="s">
        <v>11</v>
      </c>
      <c r="D34" s="13">
        <v>26664.6</v>
      </c>
      <c r="E34" s="13">
        <v>18549.2</v>
      </c>
    </row>
    <row r="35" spans="1:5">
      <c r="A35" s="17" t="s">
        <v>37</v>
      </c>
      <c r="B35" s="12" t="s">
        <v>17</v>
      </c>
      <c r="C35" s="12" t="s">
        <v>13</v>
      </c>
      <c r="D35" s="13">
        <v>2142.6</v>
      </c>
      <c r="E35" s="13">
        <v>2142.6</v>
      </c>
    </row>
    <row r="36" spans="1:5">
      <c r="A36" s="17"/>
      <c r="B36" s="12"/>
      <c r="C36" s="12"/>
      <c r="D36" s="24"/>
      <c r="E36" s="24"/>
    </row>
    <row r="37" spans="1:5">
      <c r="A37" s="22" t="s">
        <v>38</v>
      </c>
      <c r="B37" s="9" t="s">
        <v>19</v>
      </c>
      <c r="C37" s="9" t="s">
        <v>9</v>
      </c>
      <c r="D37" s="10">
        <f>D38</f>
        <v>2923.8</v>
      </c>
      <c r="E37" s="10">
        <f>E38</f>
        <v>2923.8</v>
      </c>
    </row>
    <row r="38" spans="1:5">
      <c r="A38" s="11" t="s">
        <v>39</v>
      </c>
      <c r="B38" s="12" t="s">
        <v>19</v>
      </c>
      <c r="C38" s="12" t="s">
        <v>17</v>
      </c>
      <c r="D38" s="13">
        <v>2923.8</v>
      </c>
      <c r="E38" s="13">
        <v>2923.8</v>
      </c>
    </row>
    <row r="39" spans="1:5">
      <c r="A39" s="11"/>
      <c r="B39" s="12"/>
      <c r="C39" s="12"/>
      <c r="D39" s="13"/>
      <c r="E39" s="13"/>
    </row>
    <row r="40" spans="1:5">
      <c r="A40" s="22" t="s">
        <v>40</v>
      </c>
      <c r="B40" s="9" t="s">
        <v>41</v>
      </c>
      <c r="C40" s="9" t="s">
        <v>9</v>
      </c>
      <c r="D40" s="10">
        <f>D41+D42+D44+D45+D43</f>
        <v>379941.2</v>
      </c>
      <c r="E40" s="10">
        <f>E41+E42+E44+E45+E43</f>
        <v>379706.10000000003</v>
      </c>
    </row>
    <row r="41" spans="1:5">
      <c r="A41" s="17" t="s">
        <v>42</v>
      </c>
      <c r="B41" s="12" t="s">
        <v>41</v>
      </c>
      <c r="C41" s="12" t="s">
        <v>8</v>
      </c>
      <c r="D41" s="13">
        <v>94428.2</v>
      </c>
      <c r="E41" s="13">
        <v>94428.2</v>
      </c>
    </row>
    <row r="42" spans="1:5">
      <c r="A42" s="17" t="s">
        <v>43</v>
      </c>
      <c r="B42" s="12" t="s">
        <v>41</v>
      </c>
      <c r="C42" s="12" t="s">
        <v>11</v>
      </c>
      <c r="D42" s="13">
        <v>252224.1</v>
      </c>
      <c r="E42" s="13">
        <v>251989</v>
      </c>
    </row>
    <row r="43" spans="1:5">
      <c r="A43" s="17" t="s">
        <v>44</v>
      </c>
      <c r="B43" s="12" t="s">
        <v>41</v>
      </c>
      <c r="C43" s="12" t="s">
        <v>13</v>
      </c>
      <c r="D43" s="13">
        <v>17656.8</v>
      </c>
      <c r="E43" s="13">
        <v>17656.8</v>
      </c>
    </row>
    <row r="44" spans="1:5">
      <c r="A44" s="17" t="s">
        <v>45</v>
      </c>
      <c r="B44" s="12" t="s">
        <v>41</v>
      </c>
      <c r="C44" s="12" t="s">
        <v>41</v>
      </c>
      <c r="D44" s="13">
        <f>943.2-4</f>
        <v>939.2</v>
      </c>
      <c r="E44" s="13">
        <v>939.2</v>
      </c>
    </row>
    <row r="45" spans="1:5">
      <c r="A45" s="17" t="s">
        <v>46</v>
      </c>
      <c r="B45" s="12" t="s">
        <v>41</v>
      </c>
      <c r="C45" s="12" t="s">
        <v>26</v>
      </c>
      <c r="D45" s="13">
        <v>14692.9</v>
      </c>
      <c r="E45" s="13">
        <v>14692.9</v>
      </c>
    </row>
    <row r="46" spans="1:5">
      <c r="A46" s="17"/>
      <c r="B46" s="12"/>
      <c r="C46" s="12"/>
      <c r="D46" s="13"/>
      <c r="E46" s="13"/>
    </row>
    <row r="47" spans="1:5">
      <c r="A47" s="22" t="s">
        <v>47</v>
      </c>
      <c r="B47" s="9" t="s">
        <v>48</v>
      </c>
      <c r="C47" s="9" t="s">
        <v>9</v>
      </c>
      <c r="D47" s="10">
        <f>D48+D49</f>
        <v>63822.200000000004</v>
      </c>
      <c r="E47" s="10">
        <f>E48+E49</f>
        <v>63157</v>
      </c>
    </row>
    <row r="48" spans="1:5">
      <c r="A48" s="17" t="s">
        <v>49</v>
      </c>
      <c r="B48" s="12" t="s">
        <v>48</v>
      </c>
      <c r="C48" s="12" t="s">
        <v>8</v>
      </c>
      <c r="D48" s="13">
        <v>58416.800000000003</v>
      </c>
      <c r="E48" s="13">
        <v>57751.6</v>
      </c>
    </row>
    <row r="49" spans="1:5">
      <c r="A49" s="17" t="s">
        <v>50</v>
      </c>
      <c r="B49" s="12" t="s">
        <v>48</v>
      </c>
      <c r="C49" s="12" t="s">
        <v>15</v>
      </c>
      <c r="D49" s="13">
        <f>5401.4+4</f>
        <v>5405.4</v>
      </c>
      <c r="E49" s="13">
        <v>5405.4</v>
      </c>
    </row>
    <row r="50" spans="1:5">
      <c r="A50" s="17"/>
      <c r="B50" s="12"/>
      <c r="C50" s="12"/>
      <c r="D50" s="13"/>
      <c r="E50" s="13"/>
    </row>
    <row r="51" spans="1:5">
      <c r="A51" s="22" t="s">
        <v>51</v>
      </c>
      <c r="B51" s="9" t="s">
        <v>26</v>
      </c>
      <c r="C51" s="9" t="s">
        <v>9</v>
      </c>
      <c r="D51" s="10">
        <f>D52</f>
        <v>88.2</v>
      </c>
      <c r="E51" s="10">
        <f>E52</f>
        <v>88.2</v>
      </c>
    </row>
    <row r="52" spans="1:5">
      <c r="A52" s="17" t="s">
        <v>52</v>
      </c>
      <c r="B52" s="12" t="s">
        <v>26</v>
      </c>
      <c r="C52" s="12" t="s">
        <v>41</v>
      </c>
      <c r="D52" s="13">
        <v>88.2</v>
      </c>
      <c r="E52" s="13">
        <v>88.2</v>
      </c>
    </row>
    <row r="53" spans="1:5">
      <c r="A53" s="11"/>
      <c r="B53" s="12"/>
      <c r="C53" s="12"/>
      <c r="D53" s="13"/>
      <c r="E53" s="13"/>
    </row>
    <row r="54" spans="1:5">
      <c r="A54" s="22" t="s">
        <v>53</v>
      </c>
      <c r="B54" s="9" t="s">
        <v>54</v>
      </c>
      <c r="C54" s="9" t="s">
        <v>9</v>
      </c>
      <c r="D54" s="10">
        <f>D55+D56+D58+D57</f>
        <v>22062.799999999999</v>
      </c>
      <c r="E54" s="10">
        <f>E55+E56+E58+E57</f>
        <v>22062.799999999999</v>
      </c>
    </row>
    <row r="55" spans="1:5">
      <c r="A55" s="17" t="s">
        <v>55</v>
      </c>
      <c r="B55" s="12" t="s">
        <v>54</v>
      </c>
      <c r="C55" s="12" t="s">
        <v>8</v>
      </c>
      <c r="D55" s="13">
        <v>527.5</v>
      </c>
      <c r="E55" s="13">
        <v>527.5</v>
      </c>
    </row>
    <row r="56" spans="1:5">
      <c r="A56" s="17" t="s">
        <v>56</v>
      </c>
      <c r="B56" s="12" t="s">
        <v>54</v>
      </c>
      <c r="C56" s="12" t="s">
        <v>13</v>
      </c>
      <c r="D56" s="13">
        <v>17747.8</v>
      </c>
      <c r="E56" s="13">
        <v>17747.8</v>
      </c>
    </row>
    <row r="57" spans="1:5">
      <c r="A57" s="17" t="s">
        <v>57</v>
      </c>
      <c r="B57" s="12" t="s">
        <v>54</v>
      </c>
      <c r="C57" s="12" t="s">
        <v>15</v>
      </c>
      <c r="D57" s="13">
        <v>2143.1</v>
      </c>
      <c r="E57" s="13">
        <v>2143.1</v>
      </c>
    </row>
    <row r="58" spans="1:5">
      <c r="A58" s="17" t="s">
        <v>58</v>
      </c>
      <c r="B58" s="12" t="s">
        <v>54</v>
      </c>
      <c r="C58" s="12" t="s">
        <v>19</v>
      </c>
      <c r="D58" s="13">
        <v>1644.4</v>
      </c>
      <c r="E58" s="13">
        <v>1644.4</v>
      </c>
    </row>
    <row r="59" spans="1:5">
      <c r="A59" s="17"/>
      <c r="B59" s="12"/>
      <c r="C59" s="12"/>
      <c r="D59" s="13"/>
      <c r="E59" s="13"/>
    </row>
    <row r="60" spans="1:5">
      <c r="A60" s="22" t="s">
        <v>59</v>
      </c>
      <c r="B60" s="9" t="s">
        <v>21</v>
      </c>
      <c r="C60" s="9" t="s">
        <v>9</v>
      </c>
      <c r="D60" s="10">
        <f>D61</f>
        <v>7858</v>
      </c>
      <c r="E60" s="10">
        <f>E61</f>
        <v>7858</v>
      </c>
    </row>
    <row r="61" spans="1:5">
      <c r="A61" s="17" t="s">
        <v>60</v>
      </c>
      <c r="B61" s="12" t="s">
        <v>21</v>
      </c>
      <c r="C61" s="12" t="s">
        <v>11</v>
      </c>
      <c r="D61" s="13">
        <v>7858</v>
      </c>
      <c r="E61" s="13">
        <v>7858</v>
      </c>
    </row>
    <row r="62" spans="1:5">
      <c r="A62" s="17"/>
      <c r="B62" s="12"/>
      <c r="C62" s="12"/>
      <c r="D62" s="13"/>
      <c r="E62" s="13"/>
    </row>
    <row r="63" spans="1:5" ht="41.4" customHeight="1">
      <c r="A63" s="19" t="s">
        <v>61</v>
      </c>
      <c r="B63" s="9" t="s">
        <v>28</v>
      </c>
      <c r="C63" s="9" t="s">
        <v>9</v>
      </c>
      <c r="D63" s="10">
        <f>D64+D65+D66</f>
        <v>20048.100000000002</v>
      </c>
      <c r="E63" s="10">
        <f>E64+E65+E66</f>
        <v>20048.100000000002</v>
      </c>
    </row>
    <row r="64" spans="1:5" ht="28.5" customHeight="1">
      <c r="A64" s="11" t="s">
        <v>62</v>
      </c>
      <c r="B64" s="12" t="s">
        <v>28</v>
      </c>
      <c r="C64" s="12" t="s">
        <v>8</v>
      </c>
      <c r="D64" s="13">
        <v>13396.7</v>
      </c>
      <c r="E64" s="13">
        <v>13396.7</v>
      </c>
    </row>
    <row r="65" spans="1:5" ht="14.25" customHeight="1">
      <c r="A65" s="17" t="s">
        <v>63</v>
      </c>
      <c r="B65" s="12" t="s">
        <v>28</v>
      </c>
      <c r="C65" s="12" t="s">
        <v>11</v>
      </c>
      <c r="D65" s="13">
        <v>6623.1</v>
      </c>
      <c r="E65" s="13">
        <v>6623.1</v>
      </c>
    </row>
    <row r="66" spans="1:5" ht="14.25" customHeight="1">
      <c r="A66" s="11" t="s">
        <v>64</v>
      </c>
      <c r="B66" s="12" t="s">
        <v>28</v>
      </c>
      <c r="C66" s="12" t="s">
        <v>13</v>
      </c>
      <c r="D66" s="13">
        <v>28.3</v>
      </c>
      <c r="E66" s="13">
        <v>28.3</v>
      </c>
    </row>
    <row r="67" spans="1:5" ht="24" customHeight="1">
      <c r="A67" s="25" t="s">
        <v>65</v>
      </c>
      <c r="B67" s="26"/>
      <c r="C67" s="26"/>
      <c r="D67" s="27">
        <f>D14+D23+D27+D32+D37+D40+D47+D51+D54+D60+D63</f>
        <v>625161.6</v>
      </c>
      <c r="E67" s="27">
        <f>E14+E23+E27+E32+E37+E40+E47+E51+E54+E60+E63</f>
        <v>612382.70000000007</v>
      </c>
    </row>
    <row r="68" spans="1:5">
      <c r="A68" s="28"/>
      <c r="B68" s="29"/>
      <c r="C68" s="29"/>
      <c r="D68" s="30"/>
    </row>
    <row r="69" spans="1:5">
      <c r="A69" s="31"/>
      <c r="B69" s="30"/>
      <c r="C69" s="30"/>
      <c r="D69" s="30"/>
    </row>
    <row r="70" spans="1:5">
      <c r="A70" s="31"/>
      <c r="B70" s="30"/>
      <c r="C70" s="30"/>
      <c r="D70" s="30"/>
    </row>
    <row r="71" spans="1:5">
      <c r="A71" s="31"/>
      <c r="B71" s="30"/>
      <c r="C71" s="30"/>
      <c r="D71" s="30"/>
    </row>
    <row r="72" spans="1:5">
      <c r="A72" s="31"/>
      <c r="B72" s="32"/>
      <c r="C72" s="32"/>
      <c r="D72" s="32"/>
    </row>
    <row r="73" spans="1:5">
      <c r="A73" s="33" t="s">
        <v>66</v>
      </c>
      <c r="B73" s="34"/>
      <c r="C73" s="34"/>
      <c r="D73" s="34"/>
    </row>
    <row r="74" spans="1:5">
      <c r="A74" s="31"/>
      <c r="B74" s="32"/>
      <c r="C74" s="32"/>
      <c r="D74" s="32"/>
    </row>
    <row r="75" spans="1:5">
      <c r="A75" s="31"/>
      <c r="B75" s="30"/>
      <c r="C75" s="30"/>
      <c r="D75" s="30"/>
    </row>
    <row r="76" spans="1:5">
      <c r="A76" s="31"/>
      <c r="B76" s="30"/>
      <c r="C76" s="30"/>
      <c r="D76" s="30"/>
    </row>
    <row r="77" spans="1:5">
      <c r="A77" s="35"/>
      <c r="B77" s="30"/>
      <c r="C77" s="30"/>
      <c r="D77" s="30"/>
    </row>
    <row r="78" spans="1:5">
      <c r="A78" s="31"/>
      <c r="B78" s="36"/>
      <c r="C78" s="30"/>
      <c r="D78" s="30"/>
    </row>
    <row r="79" spans="1:5">
      <c r="A79" s="31"/>
      <c r="B79" s="31"/>
      <c r="C79" s="31"/>
      <c r="D79" s="31"/>
    </row>
    <row r="80" spans="1:5">
      <c r="A80" s="31"/>
      <c r="B80" s="37"/>
      <c r="C80" s="37"/>
      <c r="D80" s="37"/>
    </row>
    <row r="81" spans="1:4">
      <c r="A81" s="35"/>
      <c r="B81" s="30"/>
      <c r="C81" s="30"/>
      <c r="D81" s="30"/>
    </row>
    <row r="82" spans="1:4">
      <c r="A82" s="35"/>
      <c r="B82" s="38"/>
      <c r="C82" s="38"/>
      <c r="D82" s="38"/>
    </row>
    <row r="83" spans="1:4">
      <c r="A83" s="31"/>
      <c r="B83" s="32"/>
      <c r="C83" s="32"/>
      <c r="D83" s="32"/>
    </row>
    <row r="84" spans="1:4">
      <c r="A84" s="31"/>
      <c r="B84" s="32"/>
      <c r="C84" s="32"/>
      <c r="D84" s="32"/>
    </row>
    <row r="85" spans="1:4">
      <c r="A85" s="31"/>
      <c r="B85" s="31"/>
      <c r="C85" s="31"/>
      <c r="D85" s="31"/>
    </row>
    <row r="86" spans="1:4">
      <c r="A86" s="35"/>
      <c r="B86" s="31"/>
      <c r="C86" s="31"/>
      <c r="D86" s="31"/>
    </row>
    <row r="87" spans="1:4">
      <c r="A87" s="35"/>
      <c r="B87" s="32"/>
      <c r="C87" s="32"/>
      <c r="D87" s="32"/>
    </row>
  </sheetData>
  <mergeCells count="2">
    <mergeCell ref="A8:E8"/>
    <mergeCell ref="A9:E9"/>
  </mergeCells>
  <pageMargins left="0.98425196850393704" right="0.78740157480314965" top="0.78740157480314965" bottom="0.78740157480314965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функ</vt:lpstr>
      <vt:lpstr>функ!Область_печати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DF-17-013</dc:creator>
  <cp:lastModifiedBy>DF-17-013</cp:lastModifiedBy>
  <cp:lastPrinted>2022-02-09T13:03:51Z</cp:lastPrinted>
  <dcterms:created xsi:type="dcterms:W3CDTF">2022-02-09T09:02:34Z</dcterms:created>
  <dcterms:modified xsi:type="dcterms:W3CDTF">2022-02-16T06:15:01Z</dcterms:modified>
</cp:coreProperties>
</file>